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3" yWindow="376" windowWidth="21137" windowHeight="12584" tabRatio="914"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s>
  <definedNames>
    <definedName name="_xlnm.Print_Area" localSheetId="1">'Table 1'!$A$1:$J$90</definedName>
    <definedName name="_xlnm.Print_Area" localSheetId="2">'Table 2'!$A$1:$I$156</definedName>
    <definedName name="_xlnm.Print_Area" localSheetId="3">'Table 3'!$A$1:$L$129</definedName>
    <definedName name="_xlnm.Print_Area" localSheetId="4">'Table 4'!$A$1:$N$81</definedName>
    <definedName name="_xlnm.Print_Area" localSheetId="5">'Table 5'!$A$1:$L$19</definedName>
    <definedName name="_xlnm.Print_Area" localSheetId="6">'Table 6'!$A$1:$L$44</definedName>
    <definedName name="_xlnm.Print_Area" localSheetId="7">'Table 7'!$A$1:$M$71</definedName>
  </definedNames>
  <calcPr fullCalcOnLoad="1"/>
</workbook>
</file>

<file path=xl/sharedStrings.xml><?xml version="1.0" encoding="utf-8"?>
<sst xmlns="http://schemas.openxmlformats.org/spreadsheetml/2006/main" count="1161" uniqueCount="283">
  <si>
    <t>Ave since 2004–05</t>
  </si>
  <si>
    <t>Since    2007–08</t>
  </si>
  <si>
    <t>–0.1</t>
  </si>
  <si>
    <t>–0.8</t>
  </si>
  <si>
    <t>–0.7</t>
  </si>
  <si>
    <t>–1.3</t>
  </si>
  <si>
    <t>–5.0</t>
  </si>
  <si>
    <t>–1.4</t>
  </si>
  <si>
    <t>–3.7</t>
  </si>
  <si>
    <t>–8.2</t>
  </si>
  <si>
    <t>–1.1</t>
  </si>
  <si>
    <t>–1.2</t>
  </si>
  <si>
    <t>–0.3</t>
  </si>
  <si>
    <t>–1.9</t>
  </si>
  <si>
    <t>–0.9</t>
  </si>
  <si>
    <t>–1.5</t>
  </si>
  <si>
    <t>–5.3</t>
  </si>
  <si>
    <t>–9.9</t>
  </si>
  <si>
    <t>–2.9</t>
  </si>
  <si>
    <t>–0.6</t>
  </si>
  <si>
    <t>–3.1</t>
  </si>
  <si>
    <t>–2.0</t>
  </si>
  <si>
    <t>–1.0</t>
  </si>
  <si>
    <t>–2.2</t>
  </si>
  <si>
    <t>Total hospitals</t>
  </si>
  <si>
    <t>Total available beds</t>
  </si>
  <si>
    <t xml:space="preserve"> Ave since 2004–05</t>
  </si>
  <si>
    <t>Since 2007–08</t>
  </si>
  <si>
    <t>–8.5</t>
  </si>
  <si>
    <t>–24.6</t>
  </si>
  <si>
    <t>–6.1</t>
  </si>
  <si>
    <t>–19.0</t>
  </si>
  <si>
    <t>–17.2</t>
  </si>
  <si>
    <t>–46.7</t>
  </si>
  <si>
    <t>–28.0</t>
  </si>
  <si>
    <t>–64.9</t>
  </si>
  <si>
    <t>–21.3</t>
  </si>
  <si>
    <t>–53.4</t>
  </si>
  <si>
    <t>–10.0</t>
  </si>
  <si>
    <t>–26.5</t>
  </si>
  <si>
    <t>–0.5</t>
  </si>
  <si>
    <t>–0.4</t>
  </si>
  <si>
    <t>–1.6</t>
  </si>
  <si>
    <t>–0.2</t>
  </si>
  <si>
    <t>–6.9</t>
  </si>
  <si>
    <t>–17.7</t>
  </si>
  <si>
    <t>–8.6</t>
  </si>
  <si>
    <t>–18.9</t>
  </si>
  <si>
    <t>–1.8</t>
  </si>
  <si>
    <t>–2.7</t>
  </si>
  <si>
    <t>–2.1</t>
  </si>
  <si>
    <t>–0.0</t>
  </si>
  <si>
    <t>–2.3</t>
  </si>
  <si>
    <t>–2.4</t>
  </si>
  <si>
    <t>–1.7</t>
  </si>
  <si>
    <t>–2.8</t>
  </si>
  <si>
    <t>Total services</t>
  </si>
  <si>
    <t>Accident and emergency services</t>
  </si>
  <si>
    <t xml:space="preserve">Major cities </t>
  </si>
  <si>
    <t xml:space="preserve">(c) </t>
  </si>
  <si>
    <t xml:space="preserve">Principal referral: Major cities and Regional                         </t>
  </si>
  <si>
    <t xml:space="preserve">Specialist women’s and children’s                   </t>
  </si>
  <si>
    <t>Total Principal referral and Specialist women’s and children’s hospitals</t>
  </si>
  <si>
    <t xml:space="preserve">Large: Major cities                  </t>
  </si>
  <si>
    <t xml:space="preserve">Large: Regional and Remote                   </t>
  </si>
  <si>
    <t>Total Large hospitals</t>
  </si>
  <si>
    <t xml:space="preserve">Medium: Major cities (&lt;10,000 acute weighted separations) and Regional (&lt;8,000 acute weighted separations)         </t>
  </si>
  <si>
    <t xml:space="preserve">Medium: Major cities and Regional (&lt;5,000 acute weighted separations)         </t>
  </si>
  <si>
    <t>Total Medium hospitals</t>
  </si>
  <si>
    <t xml:space="preserve">Small acute: Regional                   </t>
  </si>
  <si>
    <t xml:space="preserve">Small acute: Remote                      </t>
  </si>
  <si>
    <t>Total Small acute hospitals</t>
  </si>
  <si>
    <t>Small non-acute</t>
  </si>
  <si>
    <t xml:space="preserve">Multi-purpose services                                        </t>
  </si>
  <si>
    <t xml:space="preserve">Hospice                                      </t>
  </si>
  <si>
    <t xml:space="preserve">Rehabilitation                               </t>
  </si>
  <si>
    <t xml:space="preserve">Mothercraft                                  </t>
  </si>
  <si>
    <t xml:space="preserve">Other non-acute                              </t>
  </si>
  <si>
    <t xml:space="preserve">Total Sub-acute and non-acute </t>
  </si>
  <si>
    <t xml:space="preserve">Unpeered and other acute (includes hospitals with &lt;200 separations)                            </t>
  </si>
  <si>
    <t xml:space="preserve">Total Non-acute </t>
  </si>
  <si>
    <t>Table of Contents</t>
  </si>
  <si>
    <t>Overview of Australian hospitals &amp; Public hospital establishments</t>
  </si>
  <si>
    <t>2004–05</t>
  </si>
  <si>
    <t>2005–06</t>
  </si>
  <si>
    <t>2006–07</t>
  </si>
  <si>
    <t>2007–08</t>
  </si>
  <si>
    <t>2008–09</t>
  </si>
  <si>
    <t>Public hospitals</t>
  </si>
  <si>
    <t>Public acute hospitals</t>
  </si>
  <si>
    <t>Public psychiatric hospitals</t>
  </si>
  <si>
    <t>Private hospitals</t>
  </si>
  <si>
    <t>Private free-standing day hospital facilities</t>
  </si>
  <si>
    <t>Other private hospitals</t>
  </si>
  <si>
    <t>Public acute and private hospitals</t>
  </si>
  <si>
    <t xml:space="preserve">Total </t>
  </si>
  <si>
    <t>n.a.</t>
  </si>
  <si>
    <t>(continued)</t>
  </si>
  <si>
    <t>(a)</t>
  </si>
  <si>
    <t>(b)</t>
  </si>
  <si>
    <t xml:space="preserve">The number of hospitals reported can be affected by administrative and/or reporting arrangements and is not necessarily a measure of the number of physical hospital buildings or campuses. </t>
  </si>
  <si>
    <t>(c)</t>
  </si>
  <si>
    <t>(d)</t>
  </si>
  <si>
    <t xml:space="preserve">In 2007–08, Victorian private hospital changed the basis of counting beds from average available beds to licensed (registered) beds. This resulted in an increase of 783 beds in 2007–08 compared to 2006–07 for Victorian private hospitals. </t>
  </si>
  <si>
    <t>(e)</t>
  </si>
  <si>
    <t>Beds per 1000 population is a crude rate based on the 31 December population of the year in question.</t>
  </si>
  <si>
    <t>(f)</t>
  </si>
  <si>
    <t>Excludes public psychiatric hospitals and group occasions of service. Reporting arrangements have varied significantly across years.</t>
  </si>
  <si>
    <t>(g)</t>
  </si>
  <si>
    <t>Includes data for the Mersey Community Hospital.</t>
  </si>
  <si>
    <t>(h)</t>
  </si>
  <si>
    <t>Excludes depreciation.</t>
  </si>
  <si>
    <t>(i)</t>
  </si>
  <si>
    <t>(j)</t>
  </si>
  <si>
    <t>Current prices refer to amounts as reported, unadjusted for inflation. Current price amounts are less comparable between years than constant price amounts.</t>
  </si>
  <si>
    <t>NSW</t>
  </si>
  <si>
    <t>WA</t>
  </si>
  <si>
    <t>SA</t>
  </si>
  <si>
    <t>ACT</t>
  </si>
  <si>
    <t>NT</t>
  </si>
  <si>
    <t>Total</t>
  </si>
  <si>
    <t>The number of hospitals reported can be affected by administrative and/or reporting arrangements and is not necessarily a measure of the number of physical hospital buildings or campuses. Hospitals are counted at the end of the financial year.</t>
  </si>
  <si>
    <t>The count of public hospitals in Victoria is a count of the campuses that report data separately to the National Hospital Morbidity Database.</t>
  </si>
  <si>
    <t xml:space="preserve">Separations (’000) </t>
  </si>
  <si>
    <t xml:space="preserve">  Public acute hospitals</t>
  </si>
  <si>
    <t xml:space="preserve">  Public psychiatric hospitals</t>
  </si>
  <si>
    <t>Overnight separations (’000)</t>
  </si>
  <si>
    <t>Same-day separations (’000)</t>
  </si>
  <si>
    <t>Same-day separations as a % of total</t>
  </si>
  <si>
    <t xml:space="preserve">Patient days (’000) </t>
  </si>
  <si>
    <t>Average length of stay (days)</t>
  </si>
  <si>
    <t xml:space="preserve">Average length of stay, excluding same-day separations (days) </t>
  </si>
  <si>
    <t>. .</t>
  </si>
  <si>
    <t>n.p.</t>
  </si>
  <si>
    <t>Annual average change, not adjusted for changes in coverage and recategorisation. Change for private free-standing day facilities and other private hospitals excludes Tasmania, the Northern Territory and the Australian Capital Territory.</t>
  </si>
  <si>
    <t>AR-DRG version 5.1 and public national estimated cost weights 2007-08 were used for all rows in Average public cost weight of separations.</t>
  </si>
  <si>
    <t>AR-DRG version 5.1 and private national estimated cost weights 2007–08 were used for all rows in Average private cost weight of separations.</t>
  </si>
  <si>
    <t>In 2004–05, all long-stay patients in one public psychiatric hospital in New South Wales were statistically discharged and readmitted. This would have had the effect of increasing the number of patient days reported in 2004–05.</t>
  </si>
  <si>
    <t>Vic</t>
  </si>
  <si>
    <t>Qld</t>
  </si>
  <si>
    <t>Tas</t>
  </si>
  <si>
    <t xml:space="preserve">Separations </t>
  </si>
  <si>
    <t>Overnight separations</t>
  </si>
  <si>
    <t>Same-day separations</t>
  </si>
  <si>
    <t>Patient days</t>
  </si>
  <si>
    <t>Average length of stay, excluding same-day separations (days)</t>
  </si>
  <si>
    <t>Includes private psychiatric hospitals.</t>
  </si>
  <si>
    <t xml:space="preserve">Caution should be used with average length of stay data for public psychiatric hospitals. The figures include a small percentage of long-stay patients who can affect the average markedly. </t>
  </si>
  <si>
    <t>Individual occasions of service</t>
  </si>
  <si>
    <t>Accident and emergency</t>
  </si>
  <si>
    <t>Subsequently admitted</t>
  </si>
  <si>
    <t xml:space="preserve">Not subsequently admitted </t>
  </si>
  <si>
    <t>Subsequent admission unknown</t>
  </si>
  <si>
    <t>Outpatient care</t>
  </si>
  <si>
    <t>Allied health</t>
  </si>
  <si>
    <t>Dental</t>
  </si>
  <si>
    <t>Dialysis</t>
  </si>
  <si>
    <t>Endoscopy and related procedures</t>
  </si>
  <si>
    <t>Total outpatient occasions of service</t>
  </si>
  <si>
    <t>Mental health</t>
  </si>
  <si>
    <t>Alcohol and drug</t>
  </si>
  <si>
    <t>Community health</t>
  </si>
  <si>
    <t>Radiology and organ imaging</t>
  </si>
  <si>
    <t>Other outreach</t>
  </si>
  <si>
    <t xml:space="preserve">Total individual occasions of service </t>
  </si>
  <si>
    <t xml:space="preserve">Group sessions </t>
  </si>
  <si>
    <t>District nursing</t>
  </si>
  <si>
    <t>Other</t>
  </si>
  <si>
    <t>Total group sessions</t>
  </si>
  <si>
    <t>Type of non-admitted patient care</t>
  </si>
  <si>
    <t>Emergency and outpatient individual sessions</t>
  </si>
  <si>
    <t>Emergency and outpatient group sessions</t>
  </si>
  <si>
    <t>Outreach/community individual sessions</t>
  </si>
  <si>
    <t>Outreach/community group sessions</t>
  </si>
  <si>
    <t>Reporting arrangements have varied significantly across years and across jurisdictions.</t>
  </si>
  <si>
    <t>Includes only those states and territories for which data are available.</t>
  </si>
  <si>
    <t>Includes data for one public alcohol and drug treatment centre in New South Wales.</t>
  </si>
  <si>
    <t>Including hospitals which do not have a formal accident and emergency unit but which treated accident and emergency patients during the year.</t>
  </si>
  <si>
    <t>Psychiatric hospitals consist of a mix of short-term acute, long-term, psychogeriatric and forensic psychiatric hospitals.</t>
  </si>
  <si>
    <t>The comparability of bed numbers can be affected by the casemix of hospitals including the extent to which hospitals provide same-day admitted patient services and other specialised services.</t>
  </si>
  <si>
    <t>Hospitals</t>
  </si>
  <si>
    <t>Major cities</t>
  </si>
  <si>
    <t>Inner regional</t>
  </si>
  <si>
    <t>Outer regional</t>
  </si>
  <si>
    <t>Total regional</t>
  </si>
  <si>
    <t>Remote</t>
  </si>
  <si>
    <t>Very remote</t>
  </si>
  <si>
    <t>Total remote</t>
  </si>
  <si>
    <t>Remoteness area of hospital was based on the ABS 2006 remoteness area classification.</t>
  </si>
  <si>
    <r>
      <t>Change (per cent)</t>
    </r>
    <r>
      <rPr>
        <b/>
        <vertAlign val="superscript"/>
        <sz val="8"/>
        <rFont val="Arial"/>
        <family val="2"/>
      </rPr>
      <t>(a)</t>
    </r>
  </si>
  <si>
    <r>
      <t>Hospitals</t>
    </r>
    <r>
      <rPr>
        <b/>
        <vertAlign val="superscript"/>
        <sz val="8"/>
        <rFont val="Arial"/>
        <family val="2"/>
      </rPr>
      <t>(b)</t>
    </r>
  </si>
  <si>
    <r>
      <t>Available or licensed beds</t>
    </r>
    <r>
      <rPr>
        <b/>
        <vertAlign val="superscript"/>
        <sz val="8"/>
        <rFont val="Arial"/>
        <family val="2"/>
      </rPr>
      <t>(c)</t>
    </r>
  </si>
  <si>
    <r>
      <t>Private hospitals</t>
    </r>
    <r>
      <rPr>
        <vertAlign val="superscript"/>
        <sz val="8"/>
        <rFont val="Arial"/>
        <family val="2"/>
      </rPr>
      <t>(d)</t>
    </r>
  </si>
  <si>
    <r>
      <t>Beds per 1,000 population</t>
    </r>
    <r>
      <rPr>
        <b/>
        <vertAlign val="superscript"/>
        <sz val="8"/>
        <rFont val="Arial"/>
        <family val="2"/>
      </rPr>
      <t>(e)</t>
    </r>
  </si>
  <si>
    <r>
      <t>Non-admitted occasions of service</t>
    </r>
    <r>
      <rPr>
        <b/>
        <vertAlign val="superscript"/>
        <sz val="8"/>
        <rFont val="Arial"/>
        <family val="2"/>
      </rPr>
      <t xml:space="preserve">(f) </t>
    </r>
    <r>
      <rPr>
        <b/>
        <sz val="8"/>
        <rFont val="Arial"/>
        <family val="2"/>
      </rPr>
      <t>(’000)</t>
    </r>
  </si>
  <si>
    <r>
      <t>Public acute hospitals</t>
    </r>
    <r>
      <rPr>
        <vertAlign val="superscript"/>
        <sz val="8"/>
        <rFont val="Arial"/>
        <family val="2"/>
      </rPr>
      <t>(g)</t>
    </r>
  </si>
  <si>
    <r>
      <t>Total recurrent expenditure, constant prices</t>
    </r>
    <r>
      <rPr>
        <b/>
        <vertAlign val="superscript"/>
        <sz val="8"/>
        <rFont val="Arial"/>
        <family val="2"/>
      </rPr>
      <t>(h)(i)</t>
    </r>
    <r>
      <rPr>
        <b/>
        <sz val="8"/>
        <rFont val="Arial"/>
        <family val="2"/>
      </rPr>
      <t xml:space="preserve"> ($ million)</t>
    </r>
  </si>
  <si>
    <r>
      <t>Total revenue, constant prices</t>
    </r>
    <r>
      <rPr>
        <b/>
        <vertAlign val="superscript"/>
        <sz val="8"/>
        <rFont val="Arial"/>
        <family val="2"/>
      </rPr>
      <t>(i)</t>
    </r>
    <r>
      <rPr>
        <b/>
        <sz val="8"/>
        <rFont val="Arial"/>
        <family val="2"/>
      </rPr>
      <t xml:space="preserve"> ($ million)</t>
    </r>
  </si>
  <si>
    <r>
      <t>Total revenue, current prices</t>
    </r>
    <r>
      <rPr>
        <b/>
        <vertAlign val="superscript"/>
        <sz val="8"/>
        <rFont val="Arial"/>
        <family val="2"/>
      </rPr>
      <t xml:space="preserve">(j) </t>
    </r>
    <r>
      <rPr>
        <b/>
        <sz val="8"/>
        <rFont val="Arial"/>
        <family val="2"/>
      </rPr>
      <t>($ million)</t>
    </r>
  </si>
  <si>
    <r>
      <t>Change (per cent)</t>
    </r>
    <r>
      <rPr>
        <b/>
        <vertAlign val="superscript"/>
        <sz val="8"/>
        <rFont val="Arial"/>
        <family val="2"/>
      </rPr>
      <t>(b)</t>
    </r>
  </si>
  <si>
    <r>
      <t>Private hospitals</t>
    </r>
    <r>
      <rPr>
        <vertAlign val="superscript"/>
        <sz val="8"/>
        <rFont val="Arial"/>
        <family val="2"/>
      </rPr>
      <t xml:space="preserve">(c)(d) </t>
    </r>
  </si>
  <si>
    <r>
      <t xml:space="preserve">  Private free-standing day hospital facilities</t>
    </r>
    <r>
      <rPr>
        <vertAlign val="superscript"/>
        <sz val="8"/>
        <rFont val="Arial"/>
        <family val="2"/>
      </rPr>
      <t>(d)</t>
    </r>
  </si>
  <si>
    <r>
      <t xml:space="preserve">  Other private hospitals</t>
    </r>
    <r>
      <rPr>
        <vertAlign val="superscript"/>
        <sz val="8"/>
        <rFont val="Arial"/>
        <family val="2"/>
      </rPr>
      <t>(d)</t>
    </r>
  </si>
  <si>
    <r>
      <t>Separations per 1,000 population</t>
    </r>
    <r>
      <rPr>
        <b/>
        <vertAlign val="superscript"/>
        <sz val="8"/>
        <rFont val="Arial"/>
        <family val="2"/>
      </rPr>
      <t>(e)</t>
    </r>
  </si>
  <si>
    <r>
      <t>Average public cost weight of separations</t>
    </r>
    <r>
      <rPr>
        <b/>
        <vertAlign val="superscript"/>
        <sz val="8"/>
        <rFont val="Arial"/>
        <family val="2"/>
      </rPr>
      <t>(f)</t>
    </r>
  </si>
  <si>
    <r>
      <t>Average private cost weight of separations</t>
    </r>
    <r>
      <rPr>
        <b/>
        <vertAlign val="superscript"/>
        <sz val="8"/>
        <rFont val="Arial"/>
        <family val="2"/>
      </rPr>
      <t>(g)</t>
    </r>
  </si>
  <si>
    <r>
      <t xml:space="preserve">  Public psychiatric hospitals</t>
    </r>
    <r>
      <rPr>
        <vertAlign val="superscript"/>
        <sz val="8"/>
        <rFont val="Arial"/>
        <family val="2"/>
      </rPr>
      <t>(h)</t>
    </r>
  </si>
  <si>
    <r>
      <t>Patient days per 1,000 population</t>
    </r>
    <r>
      <rPr>
        <b/>
        <vertAlign val="superscript"/>
        <sz val="8"/>
        <rFont val="Arial"/>
        <family val="2"/>
      </rPr>
      <t>(e)</t>
    </r>
  </si>
  <si>
    <r>
      <t>Indirectly standardised relative stay index</t>
    </r>
    <r>
      <rPr>
        <b/>
        <vertAlign val="superscript"/>
        <sz val="8"/>
        <rFont val="Arial"/>
        <family val="2"/>
      </rPr>
      <t xml:space="preserve">(i) </t>
    </r>
  </si>
  <si>
    <r>
      <t>Directly standardised relative stay index</t>
    </r>
    <r>
      <rPr>
        <b/>
        <vertAlign val="superscript"/>
        <sz val="8"/>
        <rFont val="Arial"/>
        <family val="2"/>
      </rPr>
      <t>(j)</t>
    </r>
  </si>
  <si>
    <r>
      <t xml:space="preserve">Separations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</si>
  <si>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Includes private psychiatric hospitals. Coverage of private hospitals is incomplete for some states and territories. See </t>
    </r>
    <r>
      <rPr>
        <i/>
        <sz val="7"/>
        <rFont val="Arial"/>
        <family val="2"/>
      </rPr>
      <t>Appendix 2</t>
    </r>
    <r>
      <rPr>
        <sz val="7"/>
        <rFont val="Arial"/>
        <family val="2"/>
      </rPr>
      <t xml:space="preserve"> for details.</t>
    </r>
  </si>
  <si>
    <r>
      <t xml:space="preserve">Rates are directly age-standardised to the June 2008 Australian population as detailed in </t>
    </r>
    <r>
      <rPr>
        <i/>
        <sz val="7"/>
        <rFont val="Arial"/>
        <family val="2"/>
      </rPr>
      <t>Appendix 1.</t>
    </r>
    <r>
      <rPr>
        <sz val="7"/>
        <rFont val="Arial"/>
        <family val="2"/>
      </rPr>
      <t xml:space="preserve"> </t>
    </r>
  </si>
  <si>
    <r>
      <t xml:space="preserve">Relative stay index based on all hospitals combined for the 5-year period using the direct method. The directly standardised relative stay index is comparable between cells. See </t>
    </r>
    <r>
      <rPr>
        <i/>
        <sz val="7"/>
        <rFont val="Arial"/>
        <family val="2"/>
      </rPr>
      <t>Appendix 1</t>
    </r>
    <r>
      <rPr>
        <sz val="7"/>
        <rFont val="Arial"/>
        <family val="2"/>
      </rPr>
      <t xml:space="preserve"> for details on the methodology.</t>
    </r>
  </si>
  <si>
    <r>
      <t>Other private hospitals</t>
    </r>
    <r>
      <rPr>
        <vertAlign val="superscript"/>
        <sz val="8"/>
        <rFont val="Arial"/>
        <family val="2"/>
      </rPr>
      <t>(b)</t>
    </r>
  </si>
  <si>
    <r>
      <t>Private hospitals</t>
    </r>
    <r>
      <rPr>
        <vertAlign val="superscript"/>
        <sz val="8"/>
        <rFont val="Arial"/>
        <family val="2"/>
      </rPr>
      <t>(b)</t>
    </r>
  </si>
  <si>
    <r>
      <t>Separations per 1,000 population</t>
    </r>
    <r>
      <rPr>
        <b/>
        <vertAlign val="superscript"/>
        <sz val="8"/>
        <rFont val="Arial"/>
        <family val="2"/>
      </rPr>
      <t>(c)</t>
    </r>
  </si>
  <si>
    <r>
      <t>Average public cost weight of separations</t>
    </r>
    <r>
      <rPr>
        <b/>
        <vertAlign val="superscript"/>
        <sz val="8"/>
        <rFont val="Arial"/>
        <family val="2"/>
      </rPr>
      <t>(d)</t>
    </r>
  </si>
  <si>
    <r>
      <t>Average private cost weight of separations</t>
    </r>
    <r>
      <rPr>
        <b/>
        <vertAlign val="superscript"/>
        <sz val="8"/>
        <rFont val="Arial"/>
        <family val="2"/>
      </rPr>
      <t>(e)</t>
    </r>
  </si>
  <si>
    <r>
      <t>Patient days per 1,000 population</t>
    </r>
    <r>
      <rPr>
        <b/>
        <vertAlign val="superscript"/>
        <sz val="8"/>
        <rFont val="Arial"/>
        <family val="2"/>
      </rPr>
      <t>(c)</t>
    </r>
  </si>
  <si>
    <r>
      <t>Public psychiatric hospitals</t>
    </r>
    <r>
      <rPr>
        <vertAlign val="superscript"/>
        <sz val="8"/>
        <rFont val="Arial"/>
        <family val="2"/>
      </rPr>
      <t>(f)</t>
    </r>
  </si>
  <si>
    <r>
      <t xml:space="preserve">Figures are directly age-standardised to the June 2008 Australian population as detailed in </t>
    </r>
    <r>
      <rPr>
        <i/>
        <sz val="7"/>
        <rFont val="Arial"/>
        <family val="2"/>
      </rPr>
      <t>Appendix 1</t>
    </r>
    <r>
      <rPr>
        <sz val="7"/>
        <rFont val="Arial"/>
        <family val="2"/>
      </rPr>
      <t xml:space="preserve">. </t>
    </r>
  </si>
  <si>
    <r>
      <t xml:space="preserve">Separations for which the care type was reported as </t>
    </r>
    <r>
      <rPr>
        <i/>
        <sz val="7"/>
        <rFont val="Arial"/>
        <family val="2"/>
      </rPr>
      <t>Acute</t>
    </r>
    <r>
      <rPr>
        <sz val="7"/>
        <rFont val="Arial"/>
        <family val="2"/>
      </rPr>
      <t xml:space="preserve">, or as </t>
    </r>
    <r>
      <rPr>
        <i/>
        <sz val="7"/>
        <rFont val="Arial"/>
        <family val="2"/>
      </rPr>
      <t>Newborn</t>
    </r>
    <r>
      <rPr>
        <sz val="7"/>
        <rFont val="Arial"/>
        <family val="2"/>
      </rPr>
      <t xml:space="preserve"> with qualified patient days, or was </t>
    </r>
    <r>
      <rPr>
        <i/>
        <sz val="7"/>
        <rFont val="Arial"/>
        <family val="2"/>
      </rPr>
      <t>Not reported</t>
    </r>
    <r>
      <rPr>
        <sz val="7"/>
        <rFont val="Arial"/>
        <family val="2"/>
      </rPr>
      <t>. AR-DRG version 5.1 and national private sector estimated cost weights for 2007–08 were used for all rows in this category.</t>
    </r>
  </si>
  <si>
    <r>
      <t>Tas</t>
    </r>
    <r>
      <rPr>
        <b/>
        <vertAlign val="superscript"/>
        <sz val="8"/>
        <color indexed="8"/>
        <rFont val="Arial"/>
        <family val="2"/>
      </rPr>
      <t>(b)</t>
    </r>
  </si>
  <si>
    <r>
      <t>NT</t>
    </r>
    <r>
      <rPr>
        <b/>
        <vertAlign val="superscript"/>
        <sz val="8"/>
        <color indexed="8"/>
        <rFont val="Arial"/>
        <family val="2"/>
      </rPr>
      <t>(c)</t>
    </r>
  </si>
  <si>
    <r>
      <t>Total</t>
    </r>
    <r>
      <rPr>
        <b/>
        <vertAlign val="superscript"/>
        <sz val="8"/>
        <color indexed="8"/>
        <rFont val="Arial"/>
        <family val="2"/>
      </rPr>
      <t>(d)</t>
    </r>
  </si>
  <si>
    <r>
      <t>Other medical/surgical/obstetric</t>
    </r>
    <r>
      <rPr>
        <vertAlign val="superscript"/>
        <sz val="8"/>
        <rFont val="Arial"/>
        <family val="2"/>
      </rPr>
      <t>(e)</t>
    </r>
  </si>
  <si>
    <r>
      <t>Pharmacy</t>
    </r>
    <r>
      <rPr>
        <vertAlign val="superscript"/>
        <sz val="8"/>
        <rFont val="Arial"/>
        <family val="2"/>
      </rPr>
      <t>(f)</t>
    </r>
  </si>
  <si>
    <r>
      <t>District nursing</t>
    </r>
    <r>
      <rPr>
        <vertAlign val="superscript"/>
        <sz val="8"/>
        <rFont val="Arial"/>
        <family val="2"/>
      </rPr>
      <t>(g)</t>
    </r>
  </si>
  <si>
    <r>
      <t>Pathology</t>
    </r>
    <r>
      <rPr>
        <vertAlign val="superscript"/>
        <sz val="8"/>
        <rFont val="Arial"/>
        <family val="2"/>
      </rPr>
      <t>(h)</t>
    </r>
  </si>
  <si>
    <r>
      <t>Total outpatient occasions of service</t>
    </r>
    <r>
      <rPr>
        <i/>
        <vertAlign val="superscript"/>
        <sz val="8"/>
        <rFont val="Arial"/>
        <family val="2"/>
      </rPr>
      <t>(i)</t>
    </r>
  </si>
  <si>
    <r>
      <t xml:space="preserve">Radiology </t>
    </r>
    <r>
      <rPr>
        <sz val="7"/>
        <rFont val="Arial"/>
        <family val="2"/>
      </rPr>
      <t xml:space="preserve">figures for the Northern Territory are underestimated and </t>
    </r>
    <r>
      <rPr>
        <i/>
        <sz val="7"/>
        <rFont val="Arial"/>
        <family val="2"/>
      </rPr>
      <t>Pathology</t>
    </r>
    <r>
      <rPr>
        <sz val="7"/>
        <rFont val="Arial"/>
        <family val="2"/>
      </rPr>
      <t xml:space="preserve"> figures relate only to three of the five hospitals.</t>
    </r>
  </si>
  <si>
    <r>
      <t xml:space="preserve">Justice Health (formerly known as Corrections Health) in New South Wales reported a large number of occasions of service for </t>
    </r>
    <r>
      <rPr>
        <i/>
        <sz val="7"/>
        <rFont val="Arial"/>
        <family val="2"/>
      </rPr>
      <t xml:space="preserve">Pharmacy </t>
    </r>
    <r>
      <rPr>
        <sz val="7"/>
        <rFont val="Arial"/>
        <family val="2"/>
      </rPr>
      <t>which may not be typical for other hospitals.</t>
    </r>
  </si>
  <si>
    <r>
      <t xml:space="preserve">Justice Health (formerly known as Corrections Health) in New South Wales reported a large number of occasions of service which may not be typical of </t>
    </r>
    <r>
      <rPr>
        <i/>
        <sz val="7"/>
        <rFont val="Arial"/>
        <family val="2"/>
      </rPr>
      <t>District nursing</t>
    </r>
    <r>
      <rPr>
        <sz val="7"/>
        <rFont val="Arial"/>
        <family val="2"/>
      </rPr>
      <t>.</t>
    </r>
  </si>
  <si>
    <r>
      <t>Pathology</t>
    </r>
    <r>
      <rPr>
        <sz val="7"/>
        <rFont val="Arial"/>
        <family val="2"/>
      </rPr>
      <t xml:space="preserve"> figures for the Western Australia include data for one public psychiatric hospital.</t>
    </r>
  </si>
  <si>
    <r>
      <t xml:space="preserve">Includes any group sessions for </t>
    </r>
    <r>
      <rPr>
        <i/>
        <sz val="7"/>
        <rFont val="Arial"/>
        <family val="0"/>
      </rPr>
      <t>Dialysis</t>
    </r>
    <r>
      <rPr>
        <sz val="7"/>
        <rFont val="Arial"/>
        <family val="0"/>
      </rPr>
      <t xml:space="preserve"> and </t>
    </r>
    <r>
      <rPr>
        <i/>
        <sz val="7"/>
        <rFont val="Arial"/>
        <family val="0"/>
      </rPr>
      <t>Endoscopy and related procedures</t>
    </r>
  </si>
  <si>
    <r>
      <t>Accident and emergency</t>
    </r>
    <r>
      <rPr>
        <vertAlign val="superscript"/>
        <sz val="8"/>
        <rFont val="Arial"/>
        <family val="2"/>
      </rPr>
      <t>(a)</t>
    </r>
  </si>
  <si>
    <r>
      <t>Outpatient services</t>
    </r>
    <r>
      <rPr>
        <vertAlign val="superscript"/>
        <sz val="8"/>
        <rFont val="Arial"/>
        <family val="2"/>
      </rPr>
      <t>(b)</t>
    </r>
  </si>
  <si>
    <r>
      <t>Other non-admitted services</t>
    </r>
    <r>
      <rPr>
        <vertAlign val="superscript"/>
        <sz val="8"/>
        <rFont val="Arial"/>
        <family val="2"/>
      </rPr>
      <t>(c)</t>
    </r>
  </si>
  <si>
    <r>
      <t xml:space="preserve">Includes </t>
    </r>
    <r>
      <rPr>
        <i/>
        <sz val="7"/>
        <rFont val="Arial"/>
        <family val="2"/>
      </rPr>
      <t>Dialysis, Radiology and organ imaging, Endoscopy, Pathology, Other medical/surgical/diagnostic, Psychiatric, Alcohol and drug, Dental, Pharmacy</t>
    </r>
    <r>
      <rPr>
        <sz val="7"/>
        <rFont val="Arial"/>
        <family val="2"/>
      </rPr>
      <t xml:space="preserve"> and </t>
    </r>
    <r>
      <rPr>
        <i/>
        <sz val="7"/>
        <rFont val="Arial"/>
        <family val="2"/>
      </rPr>
      <t>Allied health services.</t>
    </r>
  </si>
  <si>
    <r>
      <t xml:space="preserve">Includes </t>
    </r>
    <r>
      <rPr>
        <i/>
        <sz val="7"/>
        <rFont val="Arial"/>
        <family val="2"/>
      </rPr>
      <t>Community health services, District nursing services</t>
    </r>
    <r>
      <rPr>
        <sz val="7"/>
        <rFont val="Arial"/>
        <family val="2"/>
      </rPr>
      <t xml:space="preserve"> and </t>
    </r>
    <r>
      <rPr>
        <i/>
        <sz val="7"/>
        <rFont val="Arial"/>
        <family val="2"/>
      </rPr>
      <t>Non-medical and social services.</t>
    </r>
  </si>
  <si>
    <r>
      <t xml:space="preserve">Source: ABS </t>
    </r>
    <r>
      <rPr>
        <sz val="7"/>
        <rFont val="Arial"/>
        <family val="2"/>
      </rPr>
      <t>Private Health Establishments Collection, unpublished data.</t>
    </r>
  </si>
  <si>
    <r>
      <t>Rate of accident and emergency services provided in area to 1,000 population resident in area</t>
    </r>
    <r>
      <rPr>
        <b/>
        <vertAlign val="superscript"/>
        <sz val="8"/>
        <rFont val="Arial"/>
        <family val="2"/>
      </rPr>
      <t>(c)</t>
    </r>
  </si>
  <si>
    <r>
      <t>Vic</t>
    </r>
    <r>
      <rPr>
        <b/>
        <vertAlign val="superscript"/>
        <sz val="8"/>
        <color indexed="8"/>
        <rFont val="Arial"/>
        <family val="2"/>
      </rPr>
      <t>(c)</t>
    </r>
  </si>
  <si>
    <r>
      <t>Psychiatric</t>
    </r>
    <r>
      <rPr>
        <vertAlign val="superscript"/>
        <sz val="8"/>
        <rFont val="Arial"/>
        <family val="2"/>
      </rPr>
      <t xml:space="preserve">(d) </t>
    </r>
    <r>
      <rPr>
        <sz val="8"/>
        <rFont val="Arial"/>
        <family val="2"/>
      </rPr>
      <t xml:space="preserve">                                 </t>
    </r>
  </si>
  <si>
    <r>
      <t>Available or licensed beds</t>
    </r>
    <r>
      <rPr>
        <b/>
        <vertAlign val="superscript"/>
        <sz val="8"/>
        <color indexed="8"/>
        <rFont val="Arial"/>
        <family val="2"/>
      </rPr>
      <t>(e)</t>
    </r>
  </si>
  <si>
    <r>
      <t xml:space="preserve">Definitions of peer groups are provided in </t>
    </r>
    <r>
      <rPr>
        <i/>
        <sz val="7"/>
        <rFont val="Arial"/>
        <family val="2"/>
      </rPr>
      <t>Appendix 2</t>
    </r>
    <r>
      <rPr>
        <sz val="7"/>
        <rFont val="Arial"/>
        <family val="2"/>
      </rPr>
      <t>.</t>
    </r>
  </si>
  <si>
    <r>
      <t xml:space="preserve">The comparability of bed numbers can be affected by the casemix of hospitals including the extent to which hospitals provide same-day admitted patient services and other specialised services. Bed numbers may not be comparable with previous editions of </t>
    </r>
    <r>
      <rPr>
        <i/>
        <sz val="7"/>
        <rFont val="Arial"/>
        <family val="2"/>
      </rPr>
      <t xml:space="preserve">Australian hospital statistics </t>
    </r>
    <r>
      <rPr>
        <sz val="7"/>
        <rFont val="Arial"/>
        <family val="2"/>
      </rPr>
      <t>due to revision of historic bed counts.</t>
    </r>
  </si>
  <si>
    <t>Constant price values referenced to 2007–08. Constant price values are adjusted for inflation and are expressed in terms of prices in the reference year. ABS Government Final Consumption Expenditure, State and Local – Hospitals &amp; Nursing Homes deflator used for public hospitals. ABS Household Final Consumption Expenditure Hospital Services deflator used for private hospitals.</t>
  </si>
  <si>
    <t xml:space="preserve">The hospital type was not specified for Tasmanian private hospitals reporting to the National Hospital Morbidity Database for 2004–05. Data for that year for Tasmania, the Northern Territory and the Australian Capital Territory are included in the total for private hospitals but not the private hospital subcategories. </t>
  </si>
  <si>
    <r>
      <t xml:space="preserve">Relative stay index based on all hospitals combined for the 5-year period using the indirect method. The indirectly standardised relative stay index is not technically comparable between cells but is a comparison of the hospital group with the 5-year average based on the casemix of that group. See </t>
    </r>
    <r>
      <rPr>
        <i/>
        <sz val="7"/>
        <rFont val="Arial"/>
        <family val="2"/>
      </rPr>
      <t>Appendix 1</t>
    </r>
    <r>
      <rPr>
        <sz val="7"/>
        <rFont val="Arial"/>
        <family val="2"/>
      </rPr>
      <t xml:space="preserve"> for details on the methodology.</t>
    </r>
  </si>
  <si>
    <r>
      <t xml:space="preserve">Separations for which the care type was reported as </t>
    </r>
    <r>
      <rPr>
        <i/>
        <sz val="7"/>
        <rFont val="Arial"/>
        <family val="2"/>
      </rPr>
      <t>Acute</t>
    </r>
    <r>
      <rPr>
        <sz val="7"/>
        <rFont val="Arial"/>
        <family val="2"/>
      </rPr>
      <t xml:space="preserve">, or as </t>
    </r>
    <r>
      <rPr>
        <i/>
        <sz val="7"/>
        <rFont val="Arial"/>
        <family val="2"/>
      </rPr>
      <t xml:space="preserve">Newborn </t>
    </r>
    <r>
      <rPr>
        <sz val="7"/>
        <rFont val="Arial"/>
        <family val="2"/>
      </rPr>
      <t>with qualified patient days, or was</t>
    </r>
    <r>
      <rPr>
        <i/>
        <sz val="7"/>
        <rFont val="Arial"/>
        <family val="2"/>
      </rPr>
      <t xml:space="preserve"> Not reported</t>
    </r>
    <r>
      <rPr>
        <sz val="7"/>
        <rFont val="Arial"/>
        <family val="2"/>
      </rPr>
      <t>. AR-DRG version 5.1 national public sector estimated cost weights 2007–08 were applied to AR-DRG version 5.2 DRGs for all rows in Average public cost weight of separations.</t>
    </r>
  </si>
  <si>
    <r>
      <t xml:space="preserve">Other medical/surgical/obstetric includes the outpatient services of </t>
    </r>
    <r>
      <rPr>
        <i/>
        <sz val="7"/>
        <rFont val="Arial"/>
        <family val="2"/>
      </rPr>
      <t>Gynaecology, Obstetrics, Cardiology, Endocrinology, Oncology, Respiratory, Gastroenterology, Medical, General practice primary care, Paediatric, Plastic surgery, Urology, Orthopaedic surgery, Ophthalmology, Ear, nose and throat, Chemotherapy, Paediatric surgery and Renal medical.</t>
    </r>
  </si>
  <si>
    <t xml:space="preserve">The rate of services provided in the area to the number of residents in the area only approximates population use as services provided in the area may be provided to persons residing in other remoteness area categories or states. Rate per 1,000 population was based on the 30 June 2008 population. </t>
  </si>
  <si>
    <r>
      <t>Total recurrent expenditure, current prices</t>
    </r>
    <r>
      <rPr>
        <b/>
        <vertAlign val="superscript"/>
        <sz val="8"/>
        <rFont val="Arial"/>
        <family val="2"/>
      </rPr>
      <t>(h)</t>
    </r>
    <r>
      <rPr>
        <b/>
        <vertAlign val="superscript"/>
        <sz val="8"/>
        <rFont val="Arial"/>
        <family val="2"/>
      </rPr>
      <t>(j)</t>
    </r>
    <r>
      <rPr>
        <b/>
        <sz val="8"/>
        <rFont val="Arial"/>
        <family val="2"/>
      </rPr>
      <t xml:space="preserve"> ($ million)</t>
    </r>
  </si>
  <si>
    <r>
      <t xml:space="preserve">Source: </t>
    </r>
    <r>
      <rPr>
        <sz val="7"/>
        <rFont val="Arial"/>
        <family val="2"/>
      </rPr>
      <t xml:space="preserve">Information on private hospital resources was sourced from the Australian Bureau of Statistics’ (ABS) Private Health Establishments Collection (PHEC) to 2006–07. There were no PHEC data for 2007–08. For 2008–09, the states and territories provided information on the number of private hospitals and private hospital beds. The exceptions were the number of </t>
    </r>
    <r>
      <rPr>
        <i/>
        <sz val="7"/>
        <rFont val="Arial"/>
        <family val="2"/>
      </rPr>
      <t>Private free-standing day hospital facilities</t>
    </r>
    <r>
      <rPr>
        <sz val="7"/>
        <rFont val="Arial"/>
        <family val="2"/>
      </rPr>
      <t xml:space="preserve"> and day hospitals beds in New South Wales, South Australia, and the Northern Territory that were sourced from Department of Health and Aging (unpublished data, May 2010). Information on private hospital expenditure, revenue and non-admitted occasions of service for 2008–09 was sourced from PHEC data.</t>
    </r>
  </si>
  <si>
    <r>
      <t>Table 7: Number of public and psychiatric hospitals</t>
    </r>
    <r>
      <rPr>
        <b/>
        <vertAlign val="superscript"/>
        <sz val="10"/>
        <rFont val="Book Antiqua"/>
        <family val="1"/>
      </rPr>
      <t>(a)</t>
    </r>
    <r>
      <rPr>
        <b/>
        <sz val="10"/>
        <rFont val="Book Antiqua"/>
        <family val="1"/>
      </rPr>
      <t xml:space="preserve"> and available or licensed beds, by hospital peer group</t>
    </r>
    <r>
      <rPr>
        <b/>
        <vertAlign val="superscript"/>
        <sz val="10"/>
        <rFont val="Book Antiqua"/>
        <family val="1"/>
      </rPr>
      <t>(b)</t>
    </r>
    <r>
      <rPr>
        <b/>
        <sz val="10"/>
        <rFont val="Book Antiqua"/>
        <family val="1"/>
      </rPr>
      <t>, states and territories, 2008–09</t>
    </r>
  </si>
  <si>
    <r>
      <t>Table 6: Accident and emergency non-admitted patient occasions of service, by remoteness area of hospital</t>
    </r>
    <r>
      <rPr>
        <b/>
        <vertAlign val="superscript"/>
        <sz val="10"/>
        <rFont val="Book Antiqua"/>
        <family val="1"/>
      </rPr>
      <t>(a)</t>
    </r>
    <r>
      <rPr>
        <b/>
        <sz val="10"/>
        <rFont val="Book Antiqua"/>
        <family val="1"/>
      </rPr>
      <t>, public acute hospitals, states and territories, 2008–09</t>
    </r>
  </si>
  <si>
    <t>Table 5: Non-admitted patient occasions of service (’000), by type of non-admitted patient care, private hospitals, states and territories, 2006–07</t>
  </si>
  <si>
    <r>
      <t>Table 4: Non-admitted patient occasions of service</t>
    </r>
    <r>
      <rPr>
        <b/>
        <vertAlign val="superscript"/>
        <sz val="10"/>
        <rFont val="Book Antiqua"/>
        <family val="1"/>
      </rPr>
      <t>(a)</t>
    </r>
    <r>
      <rPr>
        <b/>
        <sz val="10"/>
        <rFont val="Book Antiqua"/>
        <family val="1"/>
      </rPr>
      <t>, by type of non-admitted patient care, public acute and psychiatric hospitals, states and territories, 2008–09</t>
    </r>
  </si>
  <si>
    <r>
      <t>Table 3: Summary of separation</t>
    </r>
    <r>
      <rPr>
        <b/>
        <vertAlign val="superscript"/>
        <sz val="10"/>
        <rFont val="Book Antiqua"/>
        <family val="1"/>
      </rPr>
      <t>(a)</t>
    </r>
    <r>
      <rPr>
        <b/>
        <sz val="10"/>
        <rFont val="Book Antiqua"/>
        <family val="1"/>
      </rPr>
      <t>, average cost weight, patient day and average length of stay statistics, by hospital type, states and territories, 2008–09</t>
    </r>
  </si>
  <si>
    <t>Table 1: Summary of hospitals, 2004–05 to 2008–09</t>
  </si>
  <si>
    <t>Table 4: Non-admitted patient occasions of service, by type of non-admitted patient care, public acute and psychiatric hospitals, states and territories, 2008–09</t>
  </si>
  <si>
    <t>Table 7: Number of public acute and psychiatric hospitals and available beds, by hospital peer group, states and territories, 2008–09</t>
  </si>
  <si>
    <t>Table 6: Accident and emergency non-admitted patient occasions of service, by remoteness area of hospital, public acute hospitals, states and territories, 2008–09</t>
  </si>
  <si>
    <t>n.a.  Not available.</t>
  </si>
  <si>
    <t>n.p.  Not published</t>
  </si>
  <si>
    <t>. .  Not applicable</t>
  </si>
  <si>
    <t>. .   Not applicable</t>
  </si>
  <si>
    <t>n.a.  Not available</t>
  </si>
  <si>
    <t>. . Not applicable</t>
  </si>
  <si>
    <t>Table 2: Summary of separations, patient days and average length of stay statistics, public and private hospitals, 2004–05 to 2008–09</t>
  </si>
  <si>
    <t>Table 3: Summary of separations, average cost weight, patient days and average length of stay statistics, public and private hospitals, states and territories, 2008–09</t>
  </si>
  <si>
    <t>Table 1 (continued): Summary of hospitals, 2004–05 to 2008–09</t>
  </si>
  <si>
    <t>n.p.  Not published.</t>
  </si>
  <si>
    <r>
      <t>Table 2: Summary of separations</t>
    </r>
    <r>
      <rPr>
        <b/>
        <vertAlign val="superscript"/>
        <sz val="10"/>
        <rFont val="Book Antiqua"/>
        <family val="1"/>
      </rPr>
      <t>(a)</t>
    </r>
    <r>
      <rPr>
        <b/>
        <sz val="10"/>
        <rFont val="Book Antiqua"/>
        <family val="1"/>
      </rPr>
      <t>, patient days and average length of stay statistics, public and private hospitals, 2004–05 to 2008–09</t>
    </r>
  </si>
  <si>
    <t>. .      Not applicable</t>
  </si>
  <si>
    <r>
      <t>Table 2 (continued): Summary of separation</t>
    </r>
    <r>
      <rPr>
        <b/>
        <vertAlign val="superscript"/>
        <sz val="10"/>
        <rFont val="Book Antiqua"/>
        <family val="1"/>
      </rPr>
      <t>(a)</t>
    </r>
    <r>
      <rPr>
        <b/>
        <sz val="10"/>
        <rFont val="Book Antiqua"/>
        <family val="1"/>
      </rPr>
      <t>, patient day and average length of stay statistics, by hospital type, 2004–05 to 2008–09</t>
    </r>
  </si>
  <si>
    <r>
      <t>Table 2 (continued): Summary of separations</t>
    </r>
    <r>
      <rPr>
        <b/>
        <vertAlign val="superscript"/>
        <sz val="10"/>
        <rFont val="Book Antiqua"/>
        <family val="1"/>
      </rPr>
      <t>(a)</t>
    </r>
    <r>
      <rPr>
        <b/>
        <sz val="10"/>
        <rFont val="Book Antiqua"/>
        <family val="1"/>
      </rPr>
      <t>, patient days and average length of stay statistics, by hospital type, 2004–05 to 2008–09</t>
    </r>
  </si>
  <si>
    <r>
      <t>Table 3 (continued): Summary of separation</t>
    </r>
    <r>
      <rPr>
        <b/>
        <vertAlign val="superscript"/>
        <sz val="10"/>
        <rFont val="Book Antiqua"/>
        <family val="1"/>
      </rPr>
      <t>(a)</t>
    </r>
    <r>
      <rPr>
        <b/>
        <sz val="10"/>
        <rFont val="Book Antiqua"/>
        <family val="1"/>
      </rPr>
      <t>, average cost weight, patient day and average length of stay statistics, by hospital type, states and territories, 2008–09</t>
    </r>
  </si>
  <si>
    <r>
      <t>Table 3 (continued): Summary of separations</t>
    </r>
    <r>
      <rPr>
        <b/>
        <vertAlign val="superscript"/>
        <sz val="10"/>
        <rFont val="Book Antiqua"/>
        <family val="1"/>
      </rPr>
      <t>(a)</t>
    </r>
    <r>
      <rPr>
        <b/>
        <sz val="10"/>
        <rFont val="Book Antiqua"/>
        <family val="1"/>
      </rPr>
      <t>, average cost weight, patient days and average length of stay statistics, by hospital type, states and territories, 2008–09</t>
    </r>
  </si>
  <si>
    <t>Please note that there is the potential for minor revisions of data in this report.</t>
  </si>
  <si>
    <t>Please check the online version at &lt;www.aihw.gov.au&gt; for any amendments.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</si>
</sst>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0"/>
    <numFmt numFmtId="167" formatCode="0.000"/>
    <numFmt numFmtId="168" formatCode="_-* #,##0_-;\-* #,##0_-;_-* &quot;-&quot;??_-;_-@_-"/>
    <numFmt numFmtId="169" formatCode="0.0%"/>
    <numFmt numFmtId="170" formatCode="#,##0.0;\–#,##0.0"/>
    <numFmt numFmtId="171" formatCode="#,##0\ "/>
    <numFmt numFmtId="172" formatCode="&quot;$&quot;#,##0.0;[Red]\-&quot;$&quot;#,##0.0"/>
    <numFmt numFmtId="173" formatCode="&quot;$&quot;#,##0;\-\-&quot;$&quot;#,##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0.000"/>
    <numFmt numFmtId="181" formatCode="0.00\ "/>
    <numFmt numFmtId="182" formatCode="0\ "/>
    <numFmt numFmtId="183" formatCode="#,##0.00;\-\-#,##0.00"/>
    <numFmt numFmtId="184" formatCode="0.000000"/>
    <numFmt numFmtId="185" formatCode="0.00000%"/>
    <numFmt numFmtId="186" formatCode="#,##0.0000"/>
    <numFmt numFmtId="187" formatCode="###0"/>
    <numFmt numFmtId="188" formatCode="_-* #,##0.0_-;\-* #,##0.0_-;_-* &quot;-&quot;??_-;_-@_-"/>
    <numFmt numFmtId="189" formatCode="#,##0;\–#,##0"/>
    <numFmt numFmtId="190" formatCode="#,##0_ ;[Red]\-#,##0\ "/>
    <numFmt numFmtId="191" formatCode="0.0_ ;[Red]\-0.0\ "/>
  </numFmts>
  <fonts count="45">
    <font>
      <sz val="10"/>
      <name val="Arial"/>
      <family val="0"/>
    </font>
    <font>
      <b/>
      <sz val="8"/>
      <name val="Helv"/>
      <family val="0"/>
    </font>
    <font>
      <u val="single"/>
      <sz val="10"/>
      <color indexed="36"/>
      <name val="Arial"/>
      <family val="0"/>
    </font>
    <font>
      <b/>
      <sz val="30"/>
      <name val="Helv"/>
      <family val="0"/>
    </font>
    <font>
      <u val="single"/>
      <sz val="10"/>
      <color indexed="12"/>
      <name val="Arial"/>
      <family val="0"/>
    </font>
    <font>
      <sz val="8"/>
      <name val="Helv"/>
      <family val="0"/>
    </font>
    <font>
      <b/>
      <sz val="8"/>
      <color indexed="8"/>
      <name val="Helv"/>
      <family val="0"/>
    </font>
    <font>
      <i/>
      <sz val="8"/>
      <name val="Helv"/>
      <family val="0"/>
    </font>
    <font>
      <b/>
      <sz val="9"/>
      <name val="Palatino"/>
      <family val="0"/>
    </font>
    <font>
      <sz val="8"/>
      <name val="Arial"/>
      <family val="0"/>
    </font>
    <font>
      <b/>
      <sz val="14"/>
      <name val="Arial"/>
      <family val="2"/>
    </font>
    <font>
      <b/>
      <u val="single"/>
      <sz val="12"/>
      <name val="Arial"/>
      <family val="2"/>
    </font>
    <font>
      <b/>
      <sz val="10"/>
      <name val="Book Antiqua"/>
      <family val="1"/>
    </font>
    <font>
      <sz val="10"/>
      <name val="Book Antiqua"/>
      <family val="1"/>
    </font>
    <font>
      <b/>
      <vertAlign val="superscript"/>
      <sz val="8"/>
      <name val="Arial"/>
      <family val="2"/>
    </font>
    <font>
      <b/>
      <sz val="8"/>
      <name val="Arial"/>
      <family val="2"/>
    </font>
    <font>
      <i/>
      <sz val="8"/>
      <name val="Arial"/>
      <family val="2"/>
    </font>
    <font>
      <sz val="8"/>
      <color indexed="18"/>
      <name val="Arial"/>
      <family val="2"/>
    </font>
    <font>
      <vertAlign val="superscript"/>
      <sz val="8"/>
      <name val="Arial"/>
      <family val="2"/>
    </font>
    <font>
      <b/>
      <i/>
      <sz val="8"/>
      <name val="Arial"/>
      <family val="2"/>
    </font>
    <font>
      <b/>
      <sz val="8"/>
      <color indexed="10"/>
      <name val="Arial"/>
      <family val="2"/>
    </font>
    <font>
      <i/>
      <sz val="9"/>
      <name val="Book Antiqua"/>
      <family val="1"/>
    </font>
    <font>
      <sz val="8"/>
      <color indexed="10"/>
      <name val="Arial"/>
      <family val="2"/>
    </font>
    <font>
      <sz val="7"/>
      <name val="Arial"/>
      <family val="2"/>
    </font>
    <font>
      <i/>
      <sz val="7"/>
      <name val="Arial"/>
      <family val="2"/>
    </font>
    <font>
      <sz val="7"/>
      <name val="Helv"/>
      <family val="0"/>
    </font>
    <font>
      <i/>
      <sz val="7"/>
      <name val="Helv"/>
      <family val="0"/>
    </font>
    <font>
      <b/>
      <sz val="10"/>
      <name val="Palatino"/>
      <family val="0"/>
    </font>
    <font>
      <b/>
      <vertAlign val="superscript"/>
      <sz val="10"/>
      <name val="Book Antiqua"/>
      <family val="1"/>
    </font>
    <font>
      <b/>
      <sz val="8"/>
      <color indexed="8"/>
      <name val="Arial"/>
      <family val="2"/>
    </font>
    <font>
      <b/>
      <vertAlign val="superscript"/>
      <sz val="8"/>
      <color indexed="8"/>
      <name val="Arial"/>
      <family val="2"/>
    </font>
    <font>
      <i/>
      <sz val="10"/>
      <name val="Arial"/>
      <family val="2"/>
    </font>
    <font>
      <b/>
      <sz val="10"/>
      <name val="Arial"/>
      <family val="2"/>
    </font>
    <font>
      <sz val="10"/>
      <name val="Geneva"/>
      <family val="0"/>
    </font>
    <font>
      <sz val="8"/>
      <color indexed="8"/>
      <name val="Helv"/>
      <family val="0"/>
    </font>
    <font>
      <sz val="8"/>
      <color indexed="8"/>
      <name val="Arial"/>
      <family val="2"/>
    </font>
    <font>
      <b/>
      <sz val="10"/>
      <name val="Geneva"/>
      <family val="0"/>
    </font>
    <font>
      <sz val="9"/>
      <name val="Arial"/>
      <family val="0"/>
    </font>
    <font>
      <sz val="8"/>
      <name val="Geneva"/>
      <family val="0"/>
    </font>
    <font>
      <i/>
      <vertAlign val="superscript"/>
      <sz val="8"/>
      <name val="Arial"/>
      <family val="2"/>
    </font>
    <font>
      <b/>
      <i/>
      <sz val="10"/>
      <name val="Arial"/>
      <family val="2"/>
    </font>
    <font>
      <i/>
      <sz val="8"/>
      <color indexed="8"/>
      <name val="Arial"/>
      <family val="2"/>
    </font>
    <font>
      <sz val="10"/>
      <color indexed="17"/>
      <name val="Arial"/>
      <family val="2"/>
    </font>
    <font>
      <i/>
      <u val="single"/>
      <sz val="10"/>
      <color indexed="12"/>
      <name val="Arial"/>
      <family val="0"/>
    </font>
    <font>
      <b/>
      <i/>
      <sz val="10"/>
      <name val="Book Antiqua"/>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style="hair"/>
      <right>
        <color indexed="63"/>
      </right>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4" fillId="0" borderId="0" applyNumberFormat="0" applyFill="0" applyBorder="0" applyAlignment="0" applyProtection="0"/>
    <xf numFmtId="0" fontId="5" fillId="0" borderId="0">
      <alignment horizontal="left"/>
      <protection/>
    </xf>
    <xf numFmtId="0" fontId="6" fillId="0" borderId="1">
      <alignment horizontal="left"/>
      <protection/>
    </xf>
    <xf numFmtId="0" fontId="7" fillId="0" borderId="0">
      <alignment horizontal="left"/>
      <protection/>
    </xf>
    <xf numFmtId="0" fontId="5" fillId="0" borderId="0">
      <alignment horizontal="left"/>
      <protection/>
    </xf>
    <xf numFmtId="9" fontId="0" fillId="0" borderId="0" applyFont="0" applyFill="0" applyBorder="0" applyAlignment="0" applyProtection="0"/>
    <xf numFmtId="164" fontId="5" fillId="0" borderId="0">
      <alignment horizontal="right"/>
      <protection/>
    </xf>
    <xf numFmtId="0" fontId="6" fillId="0" borderId="1">
      <alignment horizontal="right"/>
      <protection/>
    </xf>
    <xf numFmtId="0" fontId="7" fillId="0" borderId="0">
      <alignment horizontal="right"/>
      <protection/>
    </xf>
    <xf numFmtId="0" fontId="8" fillId="0" borderId="0">
      <alignment horizontal="left"/>
      <protection/>
    </xf>
    <xf numFmtId="0" fontId="7" fillId="0" borderId="0">
      <alignment/>
      <protection/>
    </xf>
    <xf numFmtId="0" fontId="5" fillId="0" borderId="0">
      <alignment/>
      <protection/>
    </xf>
  </cellStyleXfs>
  <cellXfs count="431">
    <xf numFmtId="0" fontId="0" fillId="0" borderId="0" xfId="0" applyAlignment="1">
      <alignment/>
    </xf>
    <xf numFmtId="0" fontId="10" fillId="2" borderId="0" xfId="0" applyFont="1" applyFill="1" applyAlignment="1">
      <alignment/>
    </xf>
    <xf numFmtId="0" fontId="0" fillId="2" borderId="0" xfId="0" applyFill="1" applyAlignment="1">
      <alignment/>
    </xf>
    <xf numFmtId="0" fontId="11" fillId="2" borderId="0" xfId="0" applyFont="1" applyFill="1" applyAlignment="1">
      <alignment/>
    </xf>
    <xf numFmtId="0" fontId="12" fillId="2" borderId="0" xfId="0" applyFont="1" applyFill="1" applyAlignment="1">
      <alignment horizontal="left"/>
    </xf>
    <xf numFmtId="0" fontId="12" fillId="2" borderId="0" xfId="0" applyFont="1" applyFill="1" applyAlignment="1">
      <alignment/>
    </xf>
    <xf numFmtId="169" fontId="13" fillId="2" borderId="0" xfId="27" applyNumberFormat="1" applyFont="1" applyFill="1" applyAlignment="1">
      <alignment horizontal="right"/>
    </xf>
    <xf numFmtId="0" fontId="13" fillId="2" borderId="0" xfId="0" applyFont="1" applyFill="1" applyAlignment="1">
      <alignment horizontal="right"/>
    </xf>
    <xf numFmtId="9" fontId="13" fillId="2" borderId="0" xfId="27" applyFont="1" applyFill="1" applyAlignment="1">
      <alignment/>
    </xf>
    <xf numFmtId="0" fontId="9" fillId="2" borderId="0" xfId="0" applyFont="1" applyFill="1" applyBorder="1" applyAlignment="1">
      <alignment wrapText="1"/>
    </xf>
    <xf numFmtId="0" fontId="1" fillId="2" borderId="0" xfId="0" applyFont="1" applyFill="1" applyBorder="1" applyAlignment="1">
      <alignment vertical="center"/>
    </xf>
    <xf numFmtId="0" fontId="5" fillId="2" borderId="0" xfId="0" applyFont="1" applyFill="1" applyBorder="1" applyAlignment="1">
      <alignment vertical="center"/>
    </xf>
    <xf numFmtId="169" fontId="5" fillId="2" borderId="0" xfId="27" applyNumberFormat="1" applyFont="1" applyFill="1" applyBorder="1" applyAlignment="1">
      <alignment vertical="center"/>
    </xf>
    <xf numFmtId="0" fontId="1" fillId="2" borderId="0" xfId="0" applyFont="1" applyFill="1" applyBorder="1" applyAlignment="1">
      <alignment horizontal="right" vertical="center"/>
    </xf>
    <xf numFmtId="0" fontId="15" fillId="2" borderId="0" xfId="0" applyFont="1" applyFill="1" applyBorder="1" applyAlignment="1">
      <alignment/>
    </xf>
    <xf numFmtId="0" fontId="15" fillId="2" borderId="0" xfId="0" applyFont="1" applyFill="1" applyBorder="1" applyAlignment="1">
      <alignment wrapText="1"/>
    </xf>
    <xf numFmtId="0" fontId="15" fillId="2" borderId="0" xfId="0" applyFont="1" applyFill="1" applyBorder="1" applyAlignment="1">
      <alignment/>
    </xf>
    <xf numFmtId="169" fontId="15" fillId="2" borderId="0" xfId="27" applyNumberFormat="1" applyFont="1" applyFill="1" applyBorder="1" applyAlignment="1">
      <alignment/>
    </xf>
    <xf numFmtId="0" fontId="15" fillId="2" borderId="0" xfId="0" applyFont="1" applyFill="1" applyBorder="1" applyAlignment="1">
      <alignment horizontal="right"/>
    </xf>
    <xf numFmtId="0" fontId="15" fillId="2" borderId="0" xfId="0" applyFont="1" applyFill="1" applyBorder="1" applyAlignment="1">
      <alignment horizontal="left"/>
    </xf>
    <xf numFmtId="0" fontId="9" fillId="2" borderId="0" xfId="0" applyFont="1" applyFill="1" applyAlignment="1">
      <alignment/>
    </xf>
    <xf numFmtId="0" fontId="9" fillId="2" borderId="0" xfId="0" applyFont="1" applyFill="1" applyAlignment="1">
      <alignment/>
    </xf>
    <xf numFmtId="3" fontId="9" fillId="2" borderId="0" xfId="16" applyNumberFormat="1" applyFont="1" applyFill="1" applyAlignment="1">
      <alignment horizontal="right"/>
    </xf>
    <xf numFmtId="170" fontId="9" fillId="2" borderId="0" xfId="27" applyNumberFormat="1" applyFont="1" applyFill="1" applyAlignment="1">
      <alignment horizontal="right"/>
    </xf>
    <xf numFmtId="0" fontId="15" fillId="2" borderId="0" xfId="0" applyFont="1" applyFill="1" applyAlignment="1">
      <alignment/>
    </xf>
    <xf numFmtId="0" fontId="15" fillId="2" borderId="0" xfId="0" applyFont="1" applyFill="1" applyAlignment="1">
      <alignment/>
    </xf>
    <xf numFmtId="0" fontId="16" fillId="2" borderId="0" xfId="0" applyFont="1" applyFill="1" applyAlignment="1">
      <alignment/>
    </xf>
    <xf numFmtId="0" fontId="16" fillId="2" borderId="0" xfId="0" applyFont="1" applyFill="1" applyAlignment="1">
      <alignment/>
    </xf>
    <xf numFmtId="3" fontId="16" fillId="2" borderId="0" xfId="16" applyNumberFormat="1" applyFont="1" applyFill="1" applyAlignment="1">
      <alignment horizontal="right"/>
    </xf>
    <xf numFmtId="170" fontId="16" fillId="2" borderId="0" xfId="27" applyNumberFormat="1" applyFont="1" applyFill="1" applyAlignment="1">
      <alignment horizontal="right"/>
    </xf>
    <xf numFmtId="0" fontId="9" fillId="2" borderId="0" xfId="0" applyFont="1" applyFill="1" applyAlignment="1">
      <alignment wrapText="1"/>
    </xf>
    <xf numFmtId="3" fontId="17" fillId="2" borderId="0" xfId="16" applyNumberFormat="1" applyFont="1" applyFill="1" applyAlignment="1">
      <alignment horizontal="right"/>
    </xf>
    <xf numFmtId="4" fontId="9" fillId="2" borderId="0" xfId="16" applyNumberFormat="1" applyFont="1" applyFill="1" applyAlignment="1">
      <alignment horizontal="right"/>
    </xf>
    <xf numFmtId="0" fontId="19" fillId="2" borderId="0" xfId="0" applyFont="1" applyFill="1" applyAlignment="1">
      <alignment/>
    </xf>
    <xf numFmtId="4" fontId="16" fillId="2" borderId="0" xfId="16" applyNumberFormat="1" applyFont="1" applyFill="1" applyAlignment="1">
      <alignment horizontal="right"/>
    </xf>
    <xf numFmtId="3" fontId="9" fillId="2" borderId="0" xfId="0" applyNumberFormat="1" applyFont="1" applyFill="1" applyAlignment="1">
      <alignment/>
    </xf>
    <xf numFmtId="3" fontId="17" fillId="2" borderId="0" xfId="0" applyNumberFormat="1" applyFont="1" applyFill="1" applyAlignment="1">
      <alignment/>
    </xf>
    <xf numFmtId="0" fontId="19" fillId="2" borderId="0" xfId="0" applyFont="1" applyFill="1" applyAlignment="1">
      <alignment/>
    </xf>
    <xf numFmtId="0" fontId="15" fillId="2" borderId="0" xfId="0" applyFont="1" applyFill="1" applyAlignment="1">
      <alignment wrapText="1"/>
    </xf>
    <xf numFmtId="3" fontId="15" fillId="2" borderId="0" xfId="16" applyNumberFormat="1" applyFont="1" applyFill="1" applyAlignment="1">
      <alignment horizontal="right"/>
    </xf>
    <xf numFmtId="3" fontId="20" fillId="2" borderId="0" xfId="16" applyNumberFormat="1" applyFont="1" applyFill="1" applyAlignment="1">
      <alignment horizontal="right"/>
    </xf>
    <xf numFmtId="0" fontId="16" fillId="2" borderId="0" xfId="0" applyFont="1" applyFill="1" applyBorder="1" applyAlignment="1">
      <alignment/>
    </xf>
    <xf numFmtId="0" fontId="19" fillId="2" borderId="0" xfId="0" applyFont="1" applyFill="1" applyBorder="1" applyAlignment="1">
      <alignment/>
    </xf>
    <xf numFmtId="3" fontId="16" fillId="2" borderId="0" xfId="16" applyNumberFormat="1" applyFont="1" applyFill="1" applyBorder="1" applyAlignment="1">
      <alignment horizontal="right"/>
    </xf>
    <xf numFmtId="3" fontId="21" fillId="2" borderId="0" xfId="0" applyNumberFormat="1" applyFont="1" applyFill="1" applyBorder="1" applyAlignment="1">
      <alignment horizontal="right" vertical="center"/>
    </xf>
    <xf numFmtId="3" fontId="22" fillId="2" borderId="0" xfId="16" applyNumberFormat="1" applyFont="1" applyFill="1" applyAlignment="1">
      <alignment horizontal="right"/>
    </xf>
    <xf numFmtId="0" fontId="9" fillId="2" borderId="2" xfId="0" applyFont="1" applyFill="1" applyBorder="1" applyAlignment="1">
      <alignment/>
    </xf>
    <xf numFmtId="168" fontId="9" fillId="2" borderId="0" xfId="16" applyNumberFormat="1" applyFont="1" applyFill="1" applyAlignment="1">
      <alignment horizontal="right"/>
    </xf>
    <xf numFmtId="169" fontId="9" fillId="2" borderId="0" xfId="27" applyNumberFormat="1" applyFont="1" applyFill="1" applyAlignment="1">
      <alignment horizontal="left"/>
    </xf>
    <xf numFmtId="0" fontId="5" fillId="2" borderId="0" xfId="0" applyFont="1" applyFill="1" applyBorder="1" applyAlignment="1">
      <alignment horizontal="left"/>
    </xf>
    <xf numFmtId="0" fontId="5" fillId="2" borderId="0" xfId="0" applyFont="1" applyFill="1" applyBorder="1" applyAlignment="1">
      <alignment horizontal="right"/>
    </xf>
    <xf numFmtId="0" fontId="23" fillId="2" borderId="0" xfId="0" applyFont="1" applyFill="1" applyAlignment="1">
      <alignment vertical="top"/>
    </xf>
    <xf numFmtId="0" fontId="23" fillId="2" borderId="0" xfId="33" applyFont="1" applyFill="1" applyAlignment="1">
      <alignment vertical="top"/>
      <protection/>
    </xf>
    <xf numFmtId="169" fontId="23" fillId="2" borderId="0" xfId="27" applyNumberFormat="1" applyFont="1" applyFill="1" applyAlignment="1">
      <alignment vertical="top"/>
    </xf>
    <xf numFmtId="0" fontId="5" fillId="2" borderId="0" xfId="0" applyFont="1" applyFill="1" applyBorder="1" applyAlignment="1">
      <alignment vertical="top"/>
    </xf>
    <xf numFmtId="9" fontId="5" fillId="2" borderId="0" xfId="27" applyFont="1" applyFill="1" applyBorder="1" applyAlignment="1">
      <alignment vertical="top"/>
    </xf>
    <xf numFmtId="0" fontId="25" fillId="2" borderId="0" xfId="0" applyFont="1" applyFill="1" applyAlignment="1">
      <alignment vertical="top"/>
    </xf>
    <xf numFmtId="0" fontId="24" fillId="2" borderId="0" xfId="0" applyFont="1" applyFill="1" applyAlignment="1">
      <alignment horizontal="left" wrapText="1"/>
    </xf>
    <xf numFmtId="9" fontId="5" fillId="2" borderId="0" xfId="27"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xf>
    <xf numFmtId="168" fontId="5" fillId="2" borderId="0" xfId="16" applyNumberFormat="1" applyFont="1" applyFill="1" applyBorder="1" applyAlignment="1">
      <alignment horizontal="right"/>
    </xf>
    <xf numFmtId="169" fontId="5" fillId="2" borderId="0" xfId="27"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Alignment="1">
      <alignment horizontal="right"/>
    </xf>
    <xf numFmtId="0" fontId="5" fillId="2" borderId="0" xfId="0" applyFont="1" applyFill="1" applyAlignment="1">
      <alignment horizontal="left"/>
    </xf>
    <xf numFmtId="0" fontId="16" fillId="2" borderId="0" xfId="0" applyFont="1" applyFill="1" applyAlignment="1">
      <alignment horizontal="left" wrapText="1"/>
    </xf>
    <xf numFmtId="0" fontId="0" fillId="2" borderId="0" xfId="0" applyFont="1" applyFill="1" applyAlignment="1">
      <alignment/>
    </xf>
    <xf numFmtId="0" fontId="0" fillId="2" borderId="0" xfId="0" applyFont="1" applyFill="1" applyBorder="1" applyAlignment="1">
      <alignment/>
    </xf>
    <xf numFmtId="0" fontId="9" fillId="2" borderId="0" xfId="15" applyFont="1" applyFill="1">
      <alignment horizontal="left"/>
      <protection/>
    </xf>
    <xf numFmtId="3" fontId="9" fillId="2" borderId="0" xfId="0" applyNumberFormat="1" applyFont="1" applyFill="1" applyAlignment="1">
      <alignment horizontal="right"/>
    </xf>
    <xf numFmtId="0" fontId="31" fillId="2" borderId="0" xfId="0" applyFont="1" applyFill="1" applyAlignment="1">
      <alignment/>
    </xf>
    <xf numFmtId="3" fontId="16" fillId="2" borderId="0" xfId="0" applyNumberFormat="1" applyFont="1" applyFill="1" applyAlignment="1">
      <alignment horizontal="right"/>
    </xf>
    <xf numFmtId="0" fontId="32" fillId="2" borderId="0" xfId="0" applyFont="1" applyFill="1" applyAlignment="1">
      <alignment/>
    </xf>
    <xf numFmtId="0" fontId="15" fillId="2" borderId="0" xfId="15" applyFont="1" applyFill="1">
      <alignment horizontal="left"/>
      <protection/>
    </xf>
    <xf numFmtId="3" fontId="15" fillId="2" borderId="0" xfId="0" applyNumberFormat="1" applyFont="1" applyFill="1" applyAlignment="1">
      <alignment horizontal="right"/>
    </xf>
    <xf numFmtId="3" fontId="9" fillId="2" borderId="0" xfId="28" applyNumberFormat="1" applyFont="1" applyFill="1">
      <alignment horizontal="right"/>
      <protection/>
    </xf>
    <xf numFmtId="0" fontId="15" fillId="2" borderId="0" xfId="15" applyFont="1" applyFill="1" applyBorder="1">
      <alignment horizontal="left"/>
      <protection/>
    </xf>
    <xf numFmtId="3" fontId="9" fillId="2" borderId="0" xfId="0" applyNumberFormat="1" applyFont="1" applyFill="1" applyBorder="1" applyAlignment="1">
      <alignment horizontal="right"/>
    </xf>
    <xf numFmtId="165" fontId="9" fillId="2" borderId="0" xfId="0" applyNumberFormat="1" applyFont="1" applyFill="1" applyAlignment="1">
      <alignment horizontal="right"/>
    </xf>
    <xf numFmtId="165" fontId="15" fillId="2" borderId="0" xfId="0" applyNumberFormat="1" applyFont="1" applyFill="1" applyAlignment="1">
      <alignment horizontal="right"/>
    </xf>
    <xf numFmtId="0" fontId="0" fillId="2" borderId="2" xfId="0" applyFont="1" applyFill="1" applyBorder="1" applyAlignment="1">
      <alignment/>
    </xf>
    <xf numFmtId="0" fontId="23" fillId="2" borderId="0" xfId="0" applyFont="1" applyFill="1" applyAlignment="1">
      <alignment/>
    </xf>
    <xf numFmtId="0" fontId="9" fillId="2" borderId="0" xfId="0" applyFont="1" applyFill="1" applyBorder="1" applyAlignment="1">
      <alignment horizontal="left"/>
    </xf>
    <xf numFmtId="170" fontId="9" fillId="2" borderId="0" xfId="0" applyNumberFormat="1" applyFont="1" applyFill="1" applyBorder="1" applyAlignment="1">
      <alignment horizontal="right"/>
    </xf>
    <xf numFmtId="0" fontId="9" fillId="2" borderId="0" xfId="0" applyFont="1" applyFill="1" applyAlignment="1">
      <alignment horizontal="left"/>
    </xf>
    <xf numFmtId="3" fontId="5" fillId="2" borderId="0" xfId="0" applyNumberFormat="1" applyFont="1" applyFill="1" applyBorder="1" applyAlignment="1">
      <alignment horizontal="right"/>
    </xf>
    <xf numFmtId="0" fontId="33" fillId="2" borderId="0" xfId="0" applyFill="1" applyBorder="1" applyAlignment="1">
      <alignment/>
    </xf>
    <xf numFmtId="0" fontId="15" fillId="2" borderId="0" xfId="0" applyFont="1" applyFill="1" applyBorder="1" applyAlignment="1">
      <alignment horizontal="right" vertical="center"/>
    </xf>
    <xf numFmtId="0" fontId="34" fillId="2" borderId="0" xfId="0" applyFont="1" applyFill="1" applyBorder="1" applyAlignment="1">
      <alignment horizontal="left"/>
    </xf>
    <xf numFmtId="0" fontId="35" fillId="2" borderId="0" xfId="0" applyFont="1" applyFill="1" applyBorder="1" applyAlignment="1">
      <alignment horizontal="left"/>
    </xf>
    <xf numFmtId="170" fontId="35" fillId="2" borderId="0" xfId="0" applyNumberFormat="1" applyFont="1" applyFill="1" applyBorder="1" applyAlignment="1">
      <alignment horizontal="right"/>
    </xf>
    <xf numFmtId="0" fontId="29" fillId="2" borderId="0" xfId="0" applyFont="1" applyFill="1" applyBorder="1" applyAlignment="1">
      <alignment horizontal="left"/>
    </xf>
    <xf numFmtId="170" fontId="29" fillId="2" borderId="0" xfId="0" applyNumberFormat="1" applyFont="1" applyFill="1" applyBorder="1" applyAlignment="1">
      <alignment horizontal="right"/>
    </xf>
    <xf numFmtId="0" fontId="9" fillId="2" borderId="0" xfId="0" applyFont="1" applyFill="1" applyBorder="1" applyAlignment="1">
      <alignment/>
    </xf>
    <xf numFmtId="3" fontId="35" fillId="2" borderId="0" xfId="0" applyNumberFormat="1" applyFont="1" applyFill="1" applyBorder="1" applyAlignment="1">
      <alignment horizontal="right"/>
    </xf>
    <xf numFmtId="3" fontId="29"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0" fontId="9" fillId="2" borderId="3" xfId="0" applyFont="1" applyFill="1" applyBorder="1" applyAlignment="1">
      <alignment/>
    </xf>
    <xf numFmtId="0" fontId="5" fillId="2" borderId="0" xfId="0" applyFont="1" applyFill="1" applyAlignment="1">
      <alignment wrapText="1"/>
    </xf>
    <xf numFmtId="0" fontId="36" fillId="2" borderId="0" xfId="0" applyFont="1" applyFill="1" applyAlignment="1">
      <alignment/>
    </xf>
    <xf numFmtId="2" fontId="9" fillId="2" borderId="0" xfId="0" applyNumberFormat="1" applyFont="1" applyFill="1" applyAlignment="1">
      <alignment/>
    </xf>
    <xf numFmtId="2" fontId="9" fillId="2" borderId="0" xfId="0" applyNumberFormat="1" applyFont="1" applyFill="1" applyBorder="1" applyAlignment="1">
      <alignment horizontal="right"/>
    </xf>
    <xf numFmtId="2" fontId="9" fillId="2" borderId="0" xfId="0" applyNumberFormat="1" applyFont="1" applyFill="1" applyBorder="1" applyAlignment="1">
      <alignment/>
    </xf>
    <xf numFmtId="0" fontId="32" fillId="2" borderId="0" xfId="0" applyFont="1" applyFill="1" applyBorder="1" applyAlignment="1">
      <alignment/>
    </xf>
    <xf numFmtId="2" fontId="15" fillId="2" borderId="0" xfId="0" applyNumberFormat="1" applyFont="1" applyFill="1" applyBorder="1" applyAlignment="1">
      <alignment/>
    </xf>
    <xf numFmtId="170" fontId="15" fillId="2" borderId="0" xfId="0" applyNumberFormat="1" applyFont="1" applyFill="1" applyBorder="1" applyAlignment="1">
      <alignment horizontal="right"/>
    </xf>
    <xf numFmtId="2" fontId="15" fillId="2" borderId="0" xfId="0" applyNumberFormat="1" applyFont="1" applyFill="1" applyBorder="1" applyAlignment="1">
      <alignment horizontal="right"/>
    </xf>
    <xf numFmtId="0" fontId="9" fillId="2" borderId="0" xfId="0" applyFont="1" applyFill="1" applyBorder="1" applyAlignment="1">
      <alignment horizontal="right" vertical="center"/>
    </xf>
    <xf numFmtId="170" fontId="9" fillId="2" borderId="0" xfId="0" applyNumberFormat="1" applyFont="1" applyFill="1" applyBorder="1" applyAlignment="1">
      <alignment horizontal="right" vertical="center"/>
    </xf>
    <xf numFmtId="3" fontId="15" fillId="2" borderId="0" xfId="0" applyNumberFormat="1" applyFont="1" applyFill="1" applyBorder="1" applyAlignment="1">
      <alignment horizontal="right"/>
    </xf>
    <xf numFmtId="170" fontId="5" fillId="2" borderId="0" xfId="0" applyNumberFormat="1" applyFont="1" applyFill="1" applyBorder="1" applyAlignment="1">
      <alignment horizontal="right"/>
    </xf>
    <xf numFmtId="165" fontId="9" fillId="2" borderId="0" xfId="0" applyNumberFormat="1" applyFont="1" applyFill="1" applyBorder="1" applyAlignment="1">
      <alignment horizontal="right"/>
    </xf>
    <xf numFmtId="165" fontId="15" fillId="2" borderId="0" xfId="0" applyNumberFormat="1" applyFont="1" applyFill="1" applyBorder="1" applyAlignment="1">
      <alignment horizontal="right"/>
    </xf>
    <xf numFmtId="0" fontId="9" fillId="2" borderId="0" xfId="0" applyFont="1" applyFill="1" applyBorder="1" applyAlignment="1">
      <alignment horizontal="right"/>
    </xf>
    <xf numFmtId="0" fontId="9" fillId="2" borderId="0" xfId="0" applyFont="1" applyFill="1" applyAlignment="1">
      <alignment horizontal="right"/>
    </xf>
    <xf numFmtId="166" fontId="9" fillId="2" borderId="0" xfId="0" applyNumberFormat="1" applyFont="1" applyFill="1" applyBorder="1" applyAlignment="1">
      <alignment horizontal="right"/>
    </xf>
    <xf numFmtId="170" fontId="21" fillId="2" borderId="0" xfId="0" applyNumberFormat="1" applyFont="1" applyFill="1" applyBorder="1" applyAlignment="1">
      <alignment horizontal="right"/>
    </xf>
    <xf numFmtId="0" fontId="15" fillId="2" borderId="0" xfId="0" applyFont="1" applyFill="1" applyBorder="1" applyAlignment="1">
      <alignment vertical="center"/>
    </xf>
    <xf numFmtId="170" fontId="15" fillId="2" borderId="0" xfId="0" applyNumberFormat="1" applyFont="1" applyFill="1" applyBorder="1" applyAlignment="1">
      <alignment horizontal="right" wrapText="1"/>
    </xf>
    <xf numFmtId="2" fontId="5" fillId="2" borderId="0" xfId="0" applyNumberFormat="1" applyFont="1" applyFill="1" applyBorder="1" applyAlignment="1">
      <alignment horizontal="left"/>
    </xf>
    <xf numFmtId="2" fontId="9" fillId="2" borderId="0" xfId="0" applyNumberFormat="1" applyFont="1" applyFill="1" applyBorder="1" applyAlignment="1">
      <alignment horizontal="left"/>
    </xf>
    <xf numFmtId="3" fontId="23" fillId="2" borderId="0" xfId="0" applyNumberFormat="1" applyFont="1" applyFill="1" applyAlignment="1">
      <alignment horizontal="right"/>
    </xf>
    <xf numFmtId="0" fontId="23" fillId="2" borderId="0" xfId="0" applyFont="1" applyFill="1" applyAlignment="1">
      <alignment horizontal="left" vertical="top"/>
    </xf>
    <xf numFmtId="49" fontId="23" fillId="2" borderId="0" xfId="0" applyNumberFormat="1" applyFont="1" applyFill="1" applyAlignment="1">
      <alignment horizontal="left" vertical="top"/>
    </xf>
    <xf numFmtId="0" fontId="33" fillId="2" borderId="0" xfId="0" applyFill="1" applyBorder="1" applyAlignment="1">
      <alignment horizontal="right"/>
    </xf>
    <xf numFmtId="0" fontId="33" fillId="2" borderId="0" xfId="0" applyFont="1" applyFill="1" applyBorder="1" applyAlignment="1">
      <alignment horizontal="right"/>
    </xf>
    <xf numFmtId="170" fontId="33" fillId="2" borderId="0" xfId="0" applyNumberFormat="1" applyFill="1" applyBorder="1" applyAlignment="1">
      <alignment horizontal="right"/>
    </xf>
    <xf numFmtId="170" fontId="1" fillId="2" borderId="0" xfId="0" applyNumberFormat="1" applyFont="1" applyFill="1" applyBorder="1" applyAlignment="1">
      <alignment horizontal="right" vertical="center"/>
    </xf>
    <xf numFmtId="0" fontId="23" fillId="2" borderId="0" xfId="0" applyFont="1" applyFill="1" applyAlignment="1">
      <alignment horizontal="left" vertical="top" wrapText="1" shrinkToFit="1"/>
    </xf>
    <xf numFmtId="0" fontId="15" fillId="2" borderId="0" xfId="0" applyFont="1" applyFill="1" applyAlignment="1">
      <alignment horizontal="right"/>
    </xf>
    <xf numFmtId="186" fontId="19" fillId="2" borderId="0" xfId="0" applyNumberFormat="1" applyFont="1" applyFill="1" applyAlignment="1">
      <alignment horizontal="right"/>
    </xf>
    <xf numFmtId="166" fontId="15" fillId="2" borderId="0" xfId="0" applyNumberFormat="1" applyFont="1" applyFill="1" applyBorder="1" applyAlignment="1">
      <alignment horizontal="right"/>
    </xf>
    <xf numFmtId="0" fontId="9" fillId="2" borderId="2" xfId="0" applyFont="1" applyFill="1" applyBorder="1" applyAlignment="1">
      <alignment wrapText="1"/>
    </xf>
    <xf numFmtId="0" fontId="9" fillId="2" borderId="2" xfId="0" applyFont="1" applyFill="1" applyBorder="1" applyAlignment="1">
      <alignment horizontal="right"/>
    </xf>
    <xf numFmtId="0" fontId="9" fillId="2" borderId="3" xfId="0" applyFont="1" applyFill="1" applyBorder="1" applyAlignment="1">
      <alignment wrapText="1"/>
    </xf>
    <xf numFmtId="0" fontId="9" fillId="2" borderId="3" xfId="0" applyFont="1" applyFill="1" applyBorder="1" applyAlignment="1">
      <alignment horizontal="right"/>
    </xf>
    <xf numFmtId="0" fontId="21" fillId="2" borderId="0" xfId="0" applyFont="1" applyFill="1" applyAlignment="1">
      <alignment horizontal="right"/>
    </xf>
    <xf numFmtId="0" fontId="36" fillId="2" borderId="0" xfId="0" applyFont="1" applyFill="1" applyAlignment="1">
      <alignment horizontal="right"/>
    </xf>
    <xf numFmtId="4" fontId="9" fillId="2" borderId="0" xfId="0" applyNumberFormat="1" applyFont="1" applyFill="1" applyAlignment="1">
      <alignment horizontal="right"/>
    </xf>
    <xf numFmtId="4" fontId="15" fillId="2" borderId="0" xfId="0" applyNumberFormat="1" applyFont="1" applyFill="1" applyAlignment="1">
      <alignment horizontal="right"/>
    </xf>
    <xf numFmtId="0" fontId="32" fillId="2" borderId="0" xfId="0" applyFont="1" applyFill="1" applyAlignment="1">
      <alignment horizontal="right"/>
    </xf>
    <xf numFmtId="165" fontId="9" fillId="2" borderId="2" xfId="0" applyNumberFormat="1" applyFont="1" applyFill="1" applyBorder="1" applyAlignment="1">
      <alignment/>
    </xf>
    <xf numFmtId="165" fontId="9" fillId="2" borderId="2" xfId="0" applyNumberFormat="1" applyFont="1" applyFill="1" applyBorder="1" applyAlignment="1">
      <alignment horizontal="right"/>
    </xf>
    <xf numFmtId="0" fontId="0" fillId="2" borderId="3" xfId="0" applyFont="1" applyFill="1" applyBorder="1" applyAlignment="1">
      <alignment/>
    </xf>
    <xf numFmtId="165" fontId="9" fillId="2" borderId="3" xfId="0" applyNumberFormat="1" applyFont="1" applyFill="1" applyBorder="1" applyAlignment="1">
      <alignment/>
    </xf>
    <xf numFmtId="165" fontId="9" fillId="2" borderId="3" xfId="0" applyNumberFormat="1" applyFont="1" applyFill="1" applyBorder="1" applyAlignment="1">
      <alignment horizontal="right"/>
    </xf>
    <xf numFmtId="165" fontId="15" fillId="2" borderId="0" xfId="0" applyNumberFormat="1" applyFont="1" applyFill="1" applyAlignment="1">
      <alignment/>
    </xf>
    <xf numFmtId="0" fontId="32" fillId="2" borderId="0" xfId="0" applyFont="1" applyFill="1" applyAlignment="1">
      <alignment/>
    </xf>
    <xf numFmtId="0" fontId="9" fillId="2" borderId="0" xfId="23" applyFont="1" applyFill="1">
      <alignment horizontal="left"/>
      <protection/>
    </xf>
    <xf numFmtId="0" fontId="16" fillId="2" borderId="0" xfId="0" applyFont="1" applyFill="1" applyBorder="1" applyAlignment="1">
      <alignment/>
    </xf>
    <xf numFmtId="3" fontId="9" fillId="2" borderId="0" xfId="28" applyNumberFormat="1" applyFont="1" applyFill="1" applyAlignment="1">
      <alignment horizontal="right"/>
      <protection/>
    </xf>
    <xf numFmtId="0" fontId="15" fillId="2" borderId="0" xfId="25" applyFont="1" applyFill="1">
      <alignment horizontal="left"/>
      <protection/>
    </xf>
    <xf numFmtId="3" fontId="15" fillId="2" borderId="0" xfId="28" applyNumberFormat="1" applyFont="1" applyFill="1" applyAlignment="1">
      <alignment horizontal="right"/>
      <protection/>
    </xf>
    <xf numFmtId="0" fontId="16" fillId="2" borderId="0" xfId="25" applyFont="1" applyFill="1">
      <alignment horizontal="left"/>
      <protection/>
    </xf>
    <xf numFmtId="3" fontId="16" fillId="2" borderId="0" xfId="28" applyNumberFormat="1" applyFont="1" applyFill="1" applyAlignment="1">
      <alignment horizontal="right"/>
      <protection/>
    </xf>
    <xf numFmtId="0" fontId="40" fillId="2" borderId="0" xfId="0" applyFont="1" applyFill="1" applyAlignment="1">
      <alignment/>
    </xf>
    <xf numFmtId="0" fontId="9" fillId="2" borderId="0" xfId="25" applyFont="1" applyFill="1">
      <alignment horizontal="left"/>
      <protection/>
    </xf>
    <xf numFmtId="3" fontId="15" fillId="2" borderId="0" xfId="0" applyNumberFormat="1" applyFont="1" applyFill="1" applyAlignment="1">
      <alignment/>
    </xf>
    <xf numFmtId="0" fontId="23" fillId="2" borderId="0" xfId="26" applyFont="1" applyFill="1" applyAlignment="1">
      <alignment horizontal="left" vertical="top" wrapText="1" shrinkToFit="1"/>
      <protection/>
    </xf>
    <xf numFmtId="0" fontId="23" fillId="2" borderId="0" xfId="0" applyFont="1" applyFill="1" applyAlignment="1">
      <alignment/>
    </xf>
    <xf numFmtId="3" fontId="23" fillId="2" borderId="0" xfId="0" applyNumberFormat="1" applyFont="1" applyFill="1" applyAlignment="1">
      <alignment/>
    </xf>
    <xf numFmtId="0" fontId="24" fillId="2" borderId="0" xfId="0" applyFont="1" applyFill="1" applyAlignment="1">
      <alignment/>
    </xf>
    <xf numFmtId="0" fontId="23" fillId="2" borderId="0" xfId="15" applyFont="1" applyFill="1">
      <alignment horizontal="left"/>
      <protection/>
    </xf>
    <xf numFmtId="0" fontId="35" fillId="2" borderId="0" xfId="24" applyFont="1" applyFill="1" applyBorder="1">
      <alignment horizontal="left"/>
      <protection/>
    </xf>
    <xf numFmtId="3" fontId="35" fillId="2" borderId="0" xfId="24" applyNumberFormat="1" applyFont="1" applyFill="1" applyBorder="1" applyAlignment="1">
      <alignment horizontal="right"/>
      <protection/>
    </xf>
    <xf numFmtId="0" fontId="29" fillId="2" borderId="0" xfId="29" applyFont="1" applyFill="1" applyBorder="1">
      <alignment horizontal="right"/>
      <protection/>
    </xf>
    <xf numFmtId="3" fontId="41" fillId="2" borderId="0" xfId="24" applyNumberFormat="1" applyFont="1" applyFill="1" applyBorder="1" applyAlignment="1">
      <alignment horizontal="right"/>
      <protection/>
    </xf>
    <xf numFmtId="3" fontId="0" fillId="2" borderId="0" xfId="0" applyNumberFormat="1" applyFont="1" applyFill="1" applyAlignment="1">
      <alignment horizontal="right"/>
    </xf>
    <xf numFmtId="0" fontId="16" fillId="2" borderId="0" xfId="23" applyFont="1" applyFill="1">
      <alignment horizontal="left"/>
      <protection/>
    </xf>
    <xf numFmtId="0" fontId="23" fillId="2" borderId="0" xfId="26" applyFont="1" applyFill="1" applyAlignment="1">
      <alignment vertical="top"/>
      <protection/>
    </xf>
    <xf numFmtId="0" fontId="23" fillId="2" borderId="0" xfId="26" applyFont="1" applyFill="1" applyAlignment="1">
      <alignment horizontal="left"/>
      <protection/>
    </xf>
    <xf numFmtId="0" fontId="23" fillId="2" borderId="0" xfId="26" applyFont="1" applyFill="1">
      <alignment horizontal="left"/>
      <protection/>
    </xf>
    <xf numFmtId="0" fontId="29" fillId="2" borderId="0" xfId="24" applyFont="1" applyFill="1" applyBorder="1">
      <alignment horizontal="left"/>
      <protection/>
    </xf>
    <xf numFmtId="0" fontId="42" fillId="2" borderId="0" xfId="0" applyFont="1" applyFill="1" applyAlignment="1">
      <alignment/>
    </xf>
    <xf numFmtId="3" fontId="23" fillId="2" borderId="0" xfId="28" applyNumberFormat="1" applyFont="1" applyFill="1" applyAlignment="1">
      <alignment horizontal="right"/>
      <protection/>
    </xf>
    <xf numFmtId="3" fontId="9" fillId="2" borderId="0" xfId="0" applyNumberFormat="1" applyFont="1" applyFill="1" applyBorder="1" applyAlignment="1">
      <alignment/>
    </xf>
    <xf numFmtId="0" fontId="5" fillId="2" borderId="1" xfId="0" applyFont="1" applyFill="1" applyBorder="1" applyAlignment="1">
      <alignment/>
    </xf>
    <xf numFmtId="0" fontId="5" fillId="2" borderId="1" xfId="0" applyFont="1" applyFill="1" applyBorder="1" applyAlignment="1">
      <alignment/>
    </xf>
    <xf numFmtId="168" fontId="5" fillId="2" borderId="1" xfId="16" applyNumberFormat="1" applyFont="1" applyFill="1" applyBorder="1" applyAlignment="1">
      <alignment horizontal="right"/>
    </xf>
    <xf numFmtId="169" fontId="5" fillId="2" borderId="1" xfId="27" applyNumberFormat="1" applyFont="1" applyFill="1" applyBorder="1" applyAlignment="1">
      <alignment horizontal="left"/>
    </xf>
    <xf numFmtId="0" fontId="15" fillId="2" borderId="4" xfId="0" applyFont="1" applyFill="1" applyBorder="1" applyAlignment="1">
      <alignment wrapText="1"/>
    </xf>
    <xf numFmtId="0" fontId="15" fillId="2" borderId="4" xfId="0" applyFont="1" applyFill="1" applyBorder="1" applyAlignment="1">
      <alignment horizontal="right" wrapText="1"/>
    </xf>
    <xf numFmtId="170" fontId="16" fillId="2" borderId="0" xfId="27" applyNumberFormat="1" applyFont="1" applyFill="1" applyBorder="1" applyAlignment="1">
      <alignment horizontal="right"/>
    </xf>
    <xf numFmtId="0" fontId="9" fillId="2" borderId="0" xfId="0" applyFont="1" applyFill="1" applyBorder="1" applyAlignment="1">
      <alignment/>
    </xf>
    <xf numFmtId="3" fontId="9" fillId="2" borderId="0" xfId="16" applyNumberFormat="1" applyFont="1" applyFill="1" applyBorder="1" applyAlignment="1">
      <alignment horizontal="right"/>
    </xf>
    <xf numFmtId="170" fontId="9" fillId="2" borderId="0" xfId="27" applyNumberFormat="1" applyFont="1" applyFill="1" applyBorder="1" applyAlignment="1">
      <alignment horizontal="right"/>
    </xf>
    <xf numFmtId="0" fontId="16" fillId="2" borderId="4" xfId="0" applyFont="1" applyFill="1" applyBorder="1" applyAlignment="1">
      <alignment/>
    </xf>
    <xf numFmtId="0" fontId="19" fillId="2" borderId="4" xfId="0" applyFont="1" applyFill="1" applyBorder="1" applyAlignment="1">
      <alignment/>
    </xf>
    <xf numFmtId="3" fontId="16" fillId="2" borderId="4" xfId="16" applyNumberFormat="1" applyFont="1" applyFill="1" applyBorder="1" applyAlignment="1">
      <alignment horizontal="right"/>
    </xf>
    <xf numFmtId="170" fontId="16" fillId="2" borderId="4" xfId="27" applyNumberFormat="1" applyFont="1" applyFill="1" applyBorder="1" applyAlignment="1">
      <alignment horizontal="right"/>
    </xf>
    <xf numFmtId="0" fontId="15" fillId="2" borderId="4" xfId="0" applyFont="1" applyFill="1" applyBorder="1" applyAlignment="1">
      <alignment/>
    </xf>
    <xf numFmtId="0" fontId="9" fillId="2" borderId="4" xfId="0" applyFont="1" applyFill="1" applyBorder="1" applyAlignment="1">
      <alignment/>
    </xf>
    <xf numFmtId="0" fontId="9" fillId="2" borderId="4" xfId="0" applyFont="1" applyFill="1" applyBorder="1" applyAlignment="1">
      <alignment horizontal="left"/>
    </xf>
    <xf numFmtId="166" fontId="9" fillId="2" borderId="4" xfId="0" applyNumberFormat="1" applyFont="1" applyFill="1" applyBorder="1" applyAlignment="1">
      <alignment/>
    </xf>
    <xf numFmtId="169" fontId="9" fillId="2" borderId="4" xfId="27" applyNumberFormat="1" applyFont="1" applyFill="1" applyBorder="1" applyAlignment="1">
      <alignment horizontal="left"/>
    </xf>
    <xf numFmtId="0" fontId="5" fillId="2" borderId="4" xfId="0" applyFont="1" applyFill="1" applyBorder="1" applyAlignment="1">
      <alignment horizontal="left"/>
    </xf>
    <xf numFmtId="0" fontId="5" fillId="2" borderId="4" xfId="0" applyFont="1" applyFill="1" applyBorder="1" applyAlignment="1">
      <alignment horizontal="right"/>
    </xf>
    <xf numFmtId="0" fontId="29" fillId="2" borderId="5" xfId="29" applyFont="1" applyFill="1" applyBorder="1" applyAlignment="1">
      <alignment horizontal="right" vertical="center"/>
      <protection/>
    </xf>
    <xf numFmtId="0" fontId="15" fillId="2" borderId="4" xfId="15" applyFont="1" applyFill="1" applyBorder="1">
      <alignment horizontal="left"/>
      <protection/>
    </xf>
    <xf numFmtId="0" fontId="0" fillId="2" borderId="4" xfId="0" applyFont="1" applyFill="1" applyBorder="1" applyAlignment="1">
      <alignment/>
    </xf>
    <xf numFmtId="3" fontId="9" fillId="2" borderId="4" xfId="0" applyNumberFormat="1" applyFont="1" applyFill="1" applyBorder="1" applyAlignment="1">
      <alignment horizontal="right"/>
    </xf>
    <xf numFmtId="3" fontId="9" fillId="2" borderId="4" xfId="28" applyNumberFormat="1" applyFont="1" applyFill="1" applyBorder="1">
      <alignment horizontal="right"/>
      <protection/>
    </xf>
    <xf numFmtId="0" fontId="5" fillId="2" borderId="1" xfId="0" applyFont="1" applyFill="1" applyBorder="1" applyAlignment="1">
      <alignment horizontal="right"/>
    </xf>
    <xf numFmtId="0" fontId="15" fillId="2" borderId="4" xfId="0" applyFont="1" applyFill="1" applyBorder="1" applyAlignment="1">
      <alignment vertical="center"/>
    </xf>
    <xf numFmtId="0" fontId="29" fillId="2" borderId="4" xfId="0" applyFont="1" applyFill="1" applyBorder="1" applyAlignment="1">
      <alignment horizontal="right"/>
    </xf>
    <xf numFmtId="0" fontId="15" fillId="2" borderId="4" xfId="0" applyFont="1" applyFill="1" applyBorder="1" applyAlignment="1">
      <alignment horizontal="right"/>
    </xf>
    <xf numFmtId="170" fontId="29" fillId="2" borderId="4" xfId="0" applyNumberFormat="1" applyFont="1" applyFill="1" applyBorder="1" applyAlignment="1">
      <alignment horizontal="right" wrapText="1"/>
    </xf>
    <xf numFmtId="0" fontId="5" fillId="2" borderId="4" xfId="0" applyFont="1" applyFill="1" applyBorder="1" applyAlignment="1">
      <alignment/>
    </xf>
    <xf numFmtId="0" fontId="15" fillId="2" borderId="5" xfId="0" applyFont="1" applyFill="1" applyBorder="1" applyAlignment="1">
      <alignment horizontal="center" vertical="center"/>
    </xf>
    <xf numFmtId="0" fontId="15" fillId="2" borderId="5" xfId="0" applyFont="1" applyFill="1" applyBorder="1" applyAlignment="1">
      <alignment horizontal="right" vertical="center"/>
    </xf>
    <xf numFmtId="0" fontId="0" fillId="2" borderId="1" xfId="0" applyFont="1" applyFill="1" applyBorder="1" applyAlignment="1">
      <alignment/>
    </xf>
    <xf numFmtId="0" fontId="9" fillId="2" borderId="1" xfId="0" applyFont="1" applyFill="1" applyBorder="1" applyAlignment="1">
      <alignment wrapText="1"/>
    </xf>
    <xf numFmtId="0" fontId="9" fillId="2" borderId="1" xfId="0" applyFont="1" applyFill="1" applyBorder="1" applyAlignment="1">
      <alignment horizontal="right"/>
    </xf>
    <xf numFmtId="49" fontId="23" fillId="2" borderId="0" xfId="0" applyNumberFormat="1" applyFont="1" applyFill="1" applyBorder="1" applyAlignment="1">
      <alignment horizontal="left" vertical="top"/>
    </xf>
    <xf numFmtId="0" fontId="29" fillId="2" borderId="5" xfId="24" applyFont="1" applyFill="1" applyBorder="1" applyAlignment="1">
      <alignment horizontal="left" vertical="center"/>
      <protection/>
    </xf>
    <xf numFmtId="0" fontId="15" fillId="2" borderId="1" xfId="0" applyFont="1" applyFill="1" applyBorder="1" applyAlignment="1">
      <alignment/>
    </xf>
    <xf numFmtId="0" fontId="9" fillId="2" borderId="1" xfId="0" applyFont="1" applyFill="1" applyBorder="1" applyAlignment="1">
      <alignment/>
    </xf>
    <xf numFmtId="0" fontId="23" fillId="2" borderId="0" xfId="26" applyFont="1" applyFill="1" applyBorder="1" applyAlignment="1">
      <alignment horizontal="left" vertical="top" wrapText="1" shrinkToFit="1"/>
      <protection/>
    </xf>
    <xf numFmtId="0" fontId="0" fillId="2" borderId="1" xfId="0" applyFill="1" applyBorder="1" applyAlignment="1">
      <alignment/>
    </xf>
    <xf numFmtId="165" fontId="9" fillId="2" borderId="0" xfId="0" applyNumberFormat="1" applyFont="1" applyFill="1" applyBorder="1" applyAlignment="1">
      <alignment/>
    </xf>
    <xf numFmtId="0" fontId="15" fillId="2" borderId="4" xfId="0" applyFont="1" applyFill="1" applyBorder="1" applyAlignment="1">
      <alignment/>
    </xf>
    <xf numFmtId="0" fontId="0" fillId="2" borderId="4" xfId="0" applyFill="1" applyBorder="1" applyAlignment="1">
      <alignment/>
    </xf>
    <xf numFmtId="0" fontId="29" fillId="2" borderId="5" xfId="24" applyFont="1" applyFill="1" applyBorder="1" applyAlignment="1">
      <alignment horizontal="right" vertical="center"/>
      <protection/>
    </xf>
    <xf numFmtId="0" fontId="31" fillId="2" borderId="0" xfId="0" applyFont="1" applyFill="1" applyBorder="1" applyAlignment="1">
      <alignment/>
    </xf>
    <xf numFmtId="3" fontId="16"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9" fillId="2" borderId="4" xfId="0" applyFont="1" applyFill="1" applyBorder="1" applyAlignment="1">
      <alignment horizontal="right"/>
    </xf>
    <xf numFmtId="0" fontId="42" fillId="2" borderId="0" xfId="0" applyFont="1" applyFill="1" applyBorder="1" applyAlignment="1">
      <alignment/>
    </xf>
    <xf numFmtId="0" fontId="16" fillId="2" borderId="0" xfId="15" applyFont="1" applyFill="1" applyBorder="1">
      <alignment horizontal="left"/>
      <protection/>
    </xf>
    <xf numFmtId="0" fontId="15" fillId="2" borderId="5" xfId="0" applyFont="1" applyFill="1" applyBorder="1" applyAlignment="1">
      <alignment vertical="center"/>
    </xf>
    <xf numFmtId="170" fontId="15" fillId="2" borderId="4" xfId="0" applyNumberFormat="1" applyFont="1" applyFill="1" applyBorder="1" applyAlignment="1">
      <alignment horizontal="right" wrapText="1"/>
    </xf>
    <xf numFmtId="165" fontId="35" fillId="2" borderId="0" xfId="0" applyNumberFormat="1" applyFont="1" applyFill="1" applyBorder="1" applyAlignment="1">
      <alignment horizontal="right"/>
    </xf>
    <xf numFmtId="165" fontId="29" fillId="2" borderId="0" xfId="0" applyNumberFormat="1" applyFont="1" applyFill="1" applyBorder="1" applyAlignment="1">
      <alignment horizontal="right"/>
    </xf>
    <xf numFmtId="0" fontId="22" fillId="2" borderId="0" xfId="0" applyFont="1" applyFill="1" applyBorder="1" applyAlignment="1">
      <alignment horizontal="left"/>
    </xf>
    <xf numFmtId="0" fontId="20" fillId="2" borderId="0" xfId="0" applyFont="1" applyFill="1" applyBorder="1" applyAlignment="1">
      <alignment horizontal="left"/>
    </xf>
    <xf numFmtId="0" fontId="36" fillId="2" borderId="0" xfId="0" applyFont="1" applyFill="1" applyBorder="1" applyAlignment="1">
      <alignment/>
    </xf>
    <xf numFmtId="170" fontId="36" fillId="2" borderId="0" xfId="0" applyNumberFormat="1" applyFont="1" applyFill="1" applyBorder="1" applyAlignment="1">
      <alignment horizontal="right"/>
    </xf>
    <xf numFmtId="0" fontId="33" fillId="0" borderId="0" xfId="0" applyFont="1" applyFill="1" applyBorder="1" applyAlignment="1">
      <alignment/>
    </xf>
    <xf numFmtId="2" fontId="5" fillId="2" borderId="0" xfId="0" applyNumberFormat="1" applyFont="1" applyFill="1" applyBorder="1" applyAlignment="1">
      <alignment horizontal="right"/>
    </xf>
    <xf numFmtId="0" fontId="23" fillId="2" borderId="0" xfId="0" applyFont="1" applyFill="1" applyBorder="1" applyAlignment="1">
      <alignment vertical="top"/>
    </xf>
    <xf numFmtId="0" fontId="23" fillId="2" borderId="0" xfId="0" applyFont="1" applyFill="1" applyBorder="1" applyAlignment="1">
      <alignment horizontal="left" vertical="top"/>
    </xf>
    <xf numFmtId="0" fontId="23" fillId="2" borderId="0" xfId="0" applyFont="1" applyFill="1" applyBorder="1" applyAlignment="1">
      <alignment/>
    </xf>
    <xf numFmtId="170" fontId="5" fillId="2" borderId="4" xfId="0" applyNumberFormat="1" applyFont="1" applyFill="1" applyBorder="1" applyAlignment="1">
      <alignment horizontal="right"/>
    </xf>
    <xf numFmtId="0" fontId="0" fillId="0" borderId="0" xfId="0" applyFill="1" applyAlignment="1">
      <alignment wrapText="1"/>
    </xf>
    <xf numFmtId="0" fontId="13" fillId="0" borderId="0" xfId="0" applyFont="1" applyFill="1" applyAlignment="1">
      <alignment/>
    </xf>
    <xf numFmtId="0" fontId="0" fillId="0" borderId="0" xfId="0" applyFont="1" applyFill="1" applyAlignment="1">
      <alignment/>
    </xf>
    <xf numFmtId="0" fontId="29" fillId="0" borderId="0" xfId="29" applyFont="1" applyFill="1" applyBorder="1">
      <alignment horizontal="right"/>
      <protection/>
    </xf>
    <xf numFmtId="0" fontId="0" fillId="0" borderId="0" xfId="0" applyFont="1" applyFill="1" applyBorder="1" applyAlignment="1">
      <alignment/>
    </xf>
    <xf numFmtId="0" fontId="9" fillId="0" borderId="0" xfId="0" applyFont="1" applyFill="1" applyAlignment="1">
      <alignment/>
    </xf>
    <xf numFmtId="169" fontId="9" fillId="0" borderId="0" xfId="0" applyNumberFormat="1" applyFont="1" applyFill="1" applyAlignment="1">
      <alignment/>
    </xf>
    <xf numFmtId="0" fontId="31" fillId="0" borderId="0" xfId="0" applyFont="1" applyFill="1" applyAlignment="1">
      <alignment/>
    </xf>
    <xf numFmtId="0" fontId="16" fillId="0" borderId="0" xfId="0" applyFont="1" applyFill="1" applyAlignment="1">
      <alignment/>
    </xf>
    <xf numFmtId="169" fontId="31" fillId="0" borderId="0" xfId="0" applyNumberFormat="1" applyFont="1" applyFill="1" applyAlignment="1">
      <alignment/>
    </xf>
    <xf numFmtId="0" fontId="9" fillId="0" borderId="0" xfId="0" applyFont="1" applyFill="1" applyAlignment="1">
      <alignment/>
    </xf>
    <xf numFmtId="0" fontId="42" fillId="0" borderId="0" xfId="0" applyFont="1" applyFill="1" applyAlignment="1">
      <alignment/>
    </xf>
    <xf numFmtId="0" fontId="32" fillId="0" borderId="0" xfId="0" applyFont="1" applyFill="1" applyBorder="1" applyAlignment="1">
      <alignment/>
    </xf>
    <xf numFmtId="0" fontId="15" fillId="0" borderId="0" xfId="0" applyFont="1" applyFill="1" applyBorder="1" applyAlignment="1">
      <alignment/>
    </xf>
    <xf numFmtId="0" fontId="32" fillId="0" borderId="0" xfId="0" applyFont="1" applyFill="1" applyAlignment="1">
      <alignment/>
    </xf>
    <xf numFmtId="3" fontId="9" fillId="0" borderId="0" xfId="28" applyNumberFormat="1" applyFont="1" applyFill="1">
      <alignment horizontal="right"/>
      <protection/>
    </xf>
    <xf numFmtId="3" fontId="9" fillId="0" borderId="0" xfId="0" applyNumberFormat="1" applyFont="1" applyFill="1" applyAlignment="1">
      <alignment/>
    </xf>
    <xf numFmtId="0" fontId="0" fillId="0" borderId="0" xfId="0" applyFont="1" applyFill="1" applyAlignment="1">
      <alignment horizontal="right"/>
    </xf>
    <xf numFmtId="3" fontId="16" fillId="0" borderId="0" xfId="0" applyNumberFormat="1" applyFont="1" applyFill="1" applyAlignment="1">
      <alignment horizontal="right"/>
    </xf>
    <xf numFmtId="0" fontId="31" fillId="0" borderId="0" xfId="0" applyFont="1" applyFill="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Border="1" applyAlignment="1">
      <alignment/>
    </xf>
    <xf numFmtId="0" fontId="42" fillId="0" borderId="0" xfId="0" applyFont="1" applyFill="1" applyAlignment="1">
      <alignment horizontal="right"/>
    </xf>
    <xf numFmtId="0" fontId="32" fillId="0" borderId="0" xfId="0" applyFont="1" applyFill="1" applyAlignment="1">
      <alignment horizontal="right"/>
    </xf>
    <xf numFmtId="0" fontId="23" fillId="0" borderId="0" xfId="0" applyFont="1" applyFill="1" applyAlignment="1">
      <alignment vertical="top"/>
    </xf>
    <xf numFmtId="0" fontId="23" fillId="0" borderId="0" xfId="0" applyFont="1" applyFill="1" applyAlignment="1">
      <alignment/>
    </xf>
    <xf numFmtId="0" fontId="23" fillId="0" borderId="0" xfId="0" applyFont="1" applyFill="1" applyAlignment="1">
      <alignment horizontal="left" vertical="top" wrapText="1"/>
    </xf>
    <xf numFmtId="0" fontId="0" fillId="0" borderId="0" xfId="0" applyFill="1" applyAlignment="1">
      <alignment/>
    </xf>
    <xf numFmtId="0" fontId="9" fillId="0" borderId="0" xfId="0" applyFont="1" applyFill="1" applyAlignment="1">
      <alignment horizontal="right"/>
    </xf>
    <xf numFmtId="0" fontId="9" fillId="0" borderId="0" xfId="0" applyFont="1" applyFill="1" applyBorder="1" applyAlignment="1">
      <alignment/>
    </xf>
    <xf numFmtId="0" fontId="9" fillId="0" borderId="0" xfId="0" applyFont="1" applyFill="1" applyBorder="1" applyAlignment="1">
      <alignment horizontal="right"/>
    </xf>
    <xf numFmtId="0" fontId="15" fillId="0" borderId="0" xfId="0" applyFont="1" applyFill="1" applyAlignment="1">
      <alignment/>
    </xf>
    <xf numFmtId="0" fontId="32" fillId="0" borderId="0" xfId="0" applyFont="1" applyFill="1" applyAlignment="1">
      <alignment/>
    </xf>
    <xf numFmtId="3" fontId="16" fillId="0" borderId="0" xfId="28" applyNumberFormat="1" applyFont="1" applyFill="1">
      <alignment horizontal="right"/>
      <protection/>
    </xf>
    <xf numFmtId="3" fontId="9" fillId="0" borderId="0" xfId="28" applyNumberFormat="1" applyFont="1" applyFill="1" applyAlignment="1">
      <alignment horizontal="right"/>
      <protection/>
    </xf>
    <xf numFmtId="165" fontId="9" fillId="0" borderId="0" xfId="28" applyNumberFormat="1" applyFont="1" applyFill="1" applyAlignment="1">
      <alignment horizontal="right"/>
      <protection/>
    </xf>
    <xf numFmtId="3" fontId="9" fillId="0" borderId="0" xfId="30" applyNumberFormat="1" applyFont="1" applyFill="1" applyAlignment="1">
      <alignment horizontal="right"/>
      <protection/>
    </xf>
    <xf numFmtId="3" fontId="16" fillId="0" borderId="0" xfId="28" applyNumberFormat="1" applyFont="1" applyFill="1" applyAlignment="1">
      <alignment horizontal="right"/>
      <protection/>
    </xf>
    <xf numFmtId="169" fontId="0" fillId="0" borderId="0" xfId="27" applyNumberFormat="1" applyFill="1" applyAlignment="1">
      <alignment/>
    </xf>
    <xf numFmtId="0" fontId="31" fillId="0" borderId="0" xfId="0" applyFont="1" applyFill="1" applyAlignment="1">
      <alignment/>
    </xf>
    <xf numFmtId="3" fontId="40" fillId="0" borderId="0" xfId="0" applyNumberFormat="1" applyFont="1" applyFill="1" applyAlignment="1">
      <alignment/>
    </xf>
    <xf numFmtId="0" fontId="40" fillId="0" borderId="0" xfId="0" applyFont="1" applyFill="1" applyAlignment="1">
      <alignment/>
    </xf>
    <xf numFmtId="0" fontId="23" fillId="0" borderId="0" xfId="0" applyFont="1" applyFill="1" applyAlignment="1">
      <alignment/>
    </xf>
    <xf numFmtId="0" fontId="0" fillId="0" borderId="0" xfId="0" applyFill="1" applyAlignment="1">
      <alignment vertical="top"/>
    </xf>
    <xf numFmtId="0" fontId="23" fillId="0" borderId="0" xfId="15" applyFont="1" applyFill="1">
      <alignment horizontal="left"/>
      <protection/>
    </xf>
    <xf numFmtId="0" fontId="0" fillId="0" borderId="0" xfId="0" applyFill="1" applyAlignment="1">
      <alignment horizontal="right"/>
    </xf>
    <xf numFmtId="0" fontId="0" fillId="0" borderId="0" xfId="0" applyFill="1" applyBorder="1" applyAlignment="1">
      <alignment/>
    </xf>
    <xf numFmtId="3" fontId="31"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horizontal="right"/>
    </xf>
    <xf numFmtId="0" fontId="33" fillId="0" borderId="0" xfId="0" applyFill="1" applyAlignment="1">
      <alignment/>
    </xf>
    <xf numFmtId="0" fontId="9" fillId="0" borderId="0" xfId="0" applyFont="1" applyFill="1" applyAlignment="1">
      <alignment horizontal="center" vertical="center"/>
    </xf>
    <xf numFmtId="0" fontId="15" fillId="0" borderId="0" xfId="0" applyFont="1" applyFill="1" applyBorder="1" applyAlignment="1">
      <alignment horizontal="right" vertical="center"/>
    </xf>
    <xf numFmtId="0" fontId="9" fillId="0" borderId="0" xfId="0" applyFont="1" applyFill="1" applyAlignment="1">
      <alignment vertical="center"/>
    </xf>
    <xf numFmtId="3" fontId="0" fillId="0" borderId="0" xfId="0" applyNumberFormat="1" applyFont="1" applyFill="1" applyAlignment="1">
      <alignment/>
    </xf>
    <xf numFmtId="0" fontId="9" fillId="0" borderId="3" xfId="0" applyFont="1" applyFill="1" applyBorder="1" applyAlignment="1">
      <alignment/>
    </xf>
    <xf numFmtId="2" fontId="9" fillId="0" borderId="0" xfId="0" applyNumberFormat="1" applyFont="1" applyFill="1" applyBorder="1" applyAlignment="1">
      <alignment horizontal="right"/>
    </xf>
    <xf numFmtId="0" fontId="9" fillId="0" borderId="0" xfId="0" applyFont="1" applyFill="1" applyBorder="1" applyAlignment="1">
      <alignment horizontal="left"/>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3" fontId="5" fillId="0" borderId="0" xfId="0" applyNumberFormat="1" applyFont="1" applyFill="1" applyBorder="1" applyAlignment="1">
      <alignment horizontal="right"/>
    </xf>
    <xf numFmtId="0" fontId="33" fillId="0" borderId="0" xfId="0" applyFill="1" applyBorder="1" applyAlignment="1">
      <alignment/>
    </xf>
    <xf numFmtId="0" fontId="9" fillId="0" borderId="0" xfId="0" applyFont="1" applyFill="1" applyBorder="1" applyAlignment="1">
      <alignment vertical="center"/>
    </xf>
    <xf numFmtId="0" fontId="15" fillId="0" borderId="0" xfId="0" applyFont="1" applyFill="1" applyBorder="1" applyAlignment="1">
      <alignment horizontal="left"/>
    </xf>
    <xf numFmtId="3" fontId="15" fillId="0" borderId="0" xfId="0" applyNumberFormat="1" applyFont="1" applyFill="1" applyBorder="1" applyAlignment="1">
      <alignment horizontal="left"/>
    </xf>
    <xf numFmtId="0" fontId="9" fillId="0" borderId="0" xfId="0" applyFont="1" applyFill="1" applyBorder="1" applyAlignment="1">
      <alignment wrapText="1"/>
    </xf>
    <xf numFmtId="0" fontId="5" fillId="0" borderId="0" xfId="0" applyFont="1" applyFill="1" applyBorder="1" applyAlignment="1">
      <alignment wrapText="1"/>
    </xf>
    <xf numFmtId="3" fontId="13" fillId="0" borderId="0" xfId="0" applyNumberFormat="1" applyFont="1" applyFill="1" applyBorder="1" applyAlignment="1">
      <alignment horizontal="right"/>
    </xf>
    <xf numFmtId="170" fontId="5" fillId="0" borderId="0" xfId="0" applyNumberFormat="1" applyFont="1" applyFill="1" applyBorder="1" applyAlignment="1">
      <alignment horizontal="right"/>
    </xf>
    <xf numFmtId="0" fontId="36" fillId="0" borderId="0" xfId="0" applyFont="1" applyFill="1" applyBorder="1" applyAlignment="1">
      <alignment/>
    </xf>
    <xf numFmtId="170" fontId="36" fillId="0" borderId="0" xfId="0" applyNumberFormat="1" applyFont="1" applyFill="1" applyBorder="1" applyAlignment="1">
      <alignment horizontal="right"/>
    </xf>
    <xf numFmtId="2" fontId="15" fillId="0" borderId="0" xfId="0" applyNumberFormat="1" applyFont="1" applyFill="1" applyBorder="1" applyAlignment="1">
      <alignment horizontal="right"/>
    </xf>
    <xf numFmtId="0" fontId="13" fillId="0" borderId="0" xfId="0" applyFont="1" applyFill="1" applyBorder="1" applyAlignment="1">
      <alignment/>
    </xf>
    <xf numFmtId="186" fontId="15" fillId="0" borderId="0" xfId="0" applyNumberFormat="1" applyFont="1" applyFill="1" applyBorder="1" applyAlignment="1">
      <alignment horizontal="left"/>
    </xf>
    <xf numFmtId="0" fontId="23" fillId="0" borderId="0" xfId="0" applyFont="1" applyFill="1" applyBorder="1" applyAlignment="1">
      <alignment horizontal="left" wrapText="1"/>
    </xf>
    <xf numFmtId="3" fontId="23" fillId="0" borderId="0" xfId="0"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Border="1" applyAlignment="1">
      <alignment vertical="top" wrapText="1"/>
    </xf>
    <xf numFmtId="165" fontId="25" fillId="0" borderId="0" xfId="0" applyNumberFormat="1" applyFont="1" applyFill="1" applyBorder="1" applyAlignment="1">
      <alignment horizontal="right"/>
    </xf>
    <xf numFmtId="3" fontId="33" fillId="0" borderId="0" xfId="0" applyNumberFormat="1" applyFill="1" applyBorder="1" applyAlignment="1">
      <alignment horizontal="right"/>
    </xf>
    <xf numFmtId="3" fontId="1" fillId="0" borderId="0" xfId="0" applyNumberFormat="1" applyFont="1" applyFill="1" applyBorder="1" applyAlignment="1">
      <alignment horizontal="right" vertical="center"/>
    </xf>
    <xf numFmtId="0" fontId="33" fillId="0" borderId="0" xfId="0" applyFill="1" applyBorder="1" applyAlignment="1">
      <alignment horizontal="right"/>
    </xf>
    <xf numFmtId="0" fontId="33" fillId="0" borderId="0" xfId="0" applyFont="1" applyFill="1" applyBorder="1" applyAlignment="1">
      <alignment horizontal="right"/>
    </xf>
    <xf numFmtId="170" fontId="33" fillId="0" borderId="0" xfId="0" applyNumberFormat="1" applyFill="1" applyBorder="1" applyAlignment="1">
      <alignment horizontal="right"/>
    </xf>
    <xf numFmtId="170" fontId="25" fillId="0" borderId="0" xfId="0" applyNumberFormat="1" applyFont="1" applyFill="1" applyBorder="1" applyAlignment="1">
      <alignment horizontal="right"/>
    </xf>
    <xf numFmtId="0" fontId="25" fillId="0" borderId="0" xfId="0" applyFont="1" applyFill="1" applyBorder="1" applyAlignment="1">
      <alignment horizontal="left"/>
    </xf>
    <xf numFmtId="187" fontId="37" fillId="0" borderId="0" xfId="0" applyNumberFormat="1" applyFont="1" applyFill="1" applyBorder="1" applyAlignment="1">
      <alignment/>
    </xf>
    <xf numFmtId="170" fontId="37" fillId="0" borderId="0" xfId="0" applyNumberFormat="1" applyFont="1" applyFill="1" applyBorder="1" applyAlignment="1">
      <alignment horizontal="right"/>
    </xf>
    <xf numFmtId="0" fontId="38" fillId="0" borderId="0" xfId="0" applyFont="1" applyFill="1" applyBorder="1" applyAlignment="1">
      <alignment/>
    </xf>
    <xf numFmtId="0" fontId="37" fillId="0" borderId="0" xfId="0" applyNumberFormat="1" applyFont="1" applyFill="1" applyBorder="1" applyAlignment="1">
      <alignment/>
    </xf>
    <xf numFmtId="0" fontId="1" fillId="0" borderId="0" xfId="0" applyFont="1" applyFill="1" applyBorder="1" applyAlignment="1">
      <alignment horizontal="left"/>
    </xf>
    <xf numFmtId="0" fontId="26" fillId="0" borderId="0" xfId="0" applyFont="1" applyFill="1" applyBorder="1" applyAlignment="1">
      <alignment horizontal="left"/>
    </xf>
    <xf numFmtId="0" fontId="25" fillId="0" borderId="0" xfId="0" applyFont="1" applyFill="1" applyBorder="1" applyAlignment="1">
      <alignment/>
    </xf>
    <xf numFmtId="0" fontId="27" fillId="0" borderId="0" xfId="0" applyFont="1" applyFill="1" applyBorder="1" applyAlignment="1">
      <alignment/>
    </xf>
    <xf numFmtId="3" fontId="1" fillId="0" borderId="0" xfId="0" applyNumberFormat="1" applyFont="1" applyFill="1" applyBorder="1" applyAlignment="1">
      <alignment horizontal="right"/>
    </xf>
    <xf numFmtId="0" fontId="1" fillId="0" borderId="0" xfId="0" applyFont="1" applyFill="1" applyBorder="1" applyAlignment="1">
      <alignment horizontal="right"/>
    </xf>
    <xf numFmtId="170" fontId="1" fillId="0" borderId="0" xfId="0" applyNumberFormat="1" applyFont="1" applyFill="1" applyBorder="1" applyAlignment="1">
      <alignment horizontal="righ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xf>
    <xf numFmtId="0" fontId="5" fillId="0" borderId="6" xfId="0" applyFont="1" applyFill="1" applyBorder="1" applyAlignment="1">
      <alignment/>
    </xf>
    <xf numFmtId="0" fontId="1" fillId="0" borderId="6" xfId="0" applyFont="1" applyFill="1" applyBorder="1" applyAlignment="1">
      <alignment/>
    </xf>
    <xf numFmtId="0" fontId="5" fillId="0" borderId="6" xfId="0" applyFont="1" applyFill="1" applyBorder="1" applyAlignment="1">
      <alignment horizontal="left"/>
    </xf>
    <xf numFmtId="0" fontId="1" fillId="0" borderId="6" xfId="0" applyFont="1" applyFill="1" applyBorder="1" applyAlignment="1">
      <alignment horizontal="left"/>
    </xf>
    <xf numFmtId="0" fontId="26" fillId="0" borderId="6" xfId="0" applyFont="1" applyFill="1" applyBorder="1" applyAlignment="1">
      <alignment horizontal="left"/>
    </xf>
    <xf numFmtId="0" fontId="25" fillId="0" borderId="6" xfId="0" applyFont="1" applyFill="1" applyBorder="1" applyAlignment="1">
      <alignment/>
    </xf>
    <xf numFmtId="0" fontId="27" fillId="0" borderId="6" xfId="0" applyFont="1" applyFill="1" applyBorder="1" applyAlignment="1">
      <alignment/>
    </xf>
    <xf numFmtId="0" fontId="5" fillId="0" borderId="0" xfId="0" applyFont="1" applyFill="1" applyBorder="1" applyAlignment="1">
      <alignment/>
    </xf>
    <xf numFmtId="168" fontId="5" fillId="0" borderId="0" xfId="16" applyNumberFormat="1" applyFont="1" applyFill="1" applyBorder="1" applyAlignment="1">
      <alignment horizontal="right"/>
    </xf>
    <xf numFmtId="169" fontId="5" fillId="0" borderId="0" xfId="27" applyNumberFormat="1" applyFont="1" applyFill="1" applyBorder="1" applyAlignment="1">
      <alignment horizontal="left"/>
    </xf>
    <xf numFmtId="9" fontId="5" fillId="0" borderId="0" xfId="27" applyFont="1" applyFill="1" applyBorder="1" applyAlignment="1">
      <alignment/>
    </xf>
    <xf numFmtId="0" fontId="5" fillId="0" borderId="0" xfId="0" applyFont="1" applyFill="1" applyBorder="1" applyAlignment="1">
      <alignment vertical="center"/>
    </xf>
    <xf numFmtId="0" fontId="15" fillId="0" borderId="0" xfId="0" applyFont="1" applyFill="1" applyAlignment="1">
      <alignment horizontal="left"/>
    </xf>
    <xf numFmtId="0" fontId="16" fillId="0" borderId="0" xfId="0" applyFont="1" applyFill="1" applyAlignment="1">
      <alignment horizontal="left"/>
    </xf>
    <xf numFmtId="184" fontId="9" fillId="0" borderId="0" xfId="27" applyNumberFormat="1" applyFont="1" applyFill="1" applyAlignment="1">
      <alignment horizontal="right"/>
    </xf>
    <xf numFmtId="0" fontId="19" fillId="0" borderId="0" xfId="0" applyFont="1" applyFill="1" applyAlignment="1">
      <alignment/>
    </xf>
    <xf numFmtId="0" fontId="19" fillId="0" borderId="0" xfId="0" applyFont="1" applyFill="1" applyAlignment="1">
      <alignment horizontal="left"/>
    </xf>
    <xf numFmtId="170" fontId="9" fillId="0" borderId="0" xfId="27" applyNumberFormat="1" applyFont="1" applyFill="1" applyAlignment="1">
      <alignment/>
    </xf>
    <xf numFmtId="169" fontId="9" fillId="0" borderId="0" xfId="27" applyNumberFormat="1" applyFont="1" applyFill="1" applyAlignment="1">
      <alignment horizontal="left"/>
    </xf>
    <xf numFmtId="0" fontId="23" fillId="0" borderId="0" xfId="33" applyFont="1" applyFill="1" applyAlignment="1">
      <alignment vertical="top"/>
      <protection/>
    </xf>
    <xf numFmtId="168" fontId="23" fillId="0" borderId="0" xfId="16" applyNumberFormat="1" applyFont="1" applyFill="1" applyAlignment="1">
      <alignment horizontal="right" vertical="top"/>
    </xf>
    <xf numFmtId="0" fontId="5" fillId="0" borderId="0" xfId="0" applyFont="1" applyFill="1" applyAlignment="1">
      <alignment/>
    </xf>
    <xf numFmtId="168" fontId="5" fillId="0" borderId="0" xfId="16" applyNumberFormat="1" applyFont="1" applyFill="1" applyAlignment="1">
      <alignment horizontal="right"/>
    </xf>
    <xf numFmtId="169" fontId="5" fillId="0" borderId="0" xfId="27" applyNumberFormat="1" applyFont="1" applyFill="1" applyAlignment="1">
      <alignment horizontal="left"/>
    </xf>
    <xf numFmtId="9" fontId="5" fillId="0" borderId="0" xfId="27" applyFont="1" applyFill="1" applyAlignment="1">
      <alignment/>
    </xf>
    <xf numFmtId="0" fontId="26" fillId="0" borderId="0" xfId="32" applyFont="1" applyFill="1" applyBorder="1" applyAlignment="1">
      <alignment horizontal="left"/>
      <protection/>
    </xf>
    <xf numFmtId="0" fontId="25" fillId="0" borderId="0" xfId="33" applyFont="1" applyFill="1" applyBorder="1" applyAlignment="1">
      <alignment horizontal="left"/>
      <protection/>
    </xf>
    <xf numFmtId="0" fontId="25" fillId="0" borderId="0" xfId="0" applyFont="1" applyFill="1" applyBorder="1" applyAlignment="1">
      <alignment/>
    </xf>
    <xf numFmtId="0" fontId="27" fillId="0" borderId="0" xfId="0" applyFont="1" applyFill="1" applyBorder="1" applyAlignment="1">
      <alignment/>
    </xf>
    <xf numFmtId="168" fontId="1" fillId="0" borderId="0" xfId="16" applyNumberFormat="1" applyFont="1" applyFill="1" applyBorder="1" applyAlignment="1">
      <alignment horizontal="right"/>
    </xf>
    <xf numFmtId="169" fontId="1" fillId="0" borderId="0" xfId="27" applyNumberFormat="1" applyFont="1" applyFill="1" applyBorder="1" applyAlignment="1">
      <alignment horizontal="left"/>
    </xf>
    <xf numFmtId="9" fontId="1" fillId="0" borderId="0" xfId="27" applyFont="1" applyFill="1" applyBorder="1" applyAlignment="1">
      <alignment/>
    </xf>
    <xf numFmtId="0" fontId="5" fillId="0" borderId="0" xfId="33" applyFont="1" applyFill="1" applyBorder="1" applyAlignment="1">
      <alignment horizontal="left"/>
      <protection/>
    </xf>
    <xf numFmtId="0" fontId="5" fillId="0" borderId="0" xfId="33" applyFont="1" applyFill="1" applyBorder="1" applyAlignment="1">
      <alignment wrapText="1"/>
      <protection/>
    </xf>
    <xf numFmtId="0" fontId="5" fillId="0" borderId="0" xfId="33" applyFont="1" applyFill="1" applyAlignment="1">
      <alignment horizontal="left"/>
      <protection/>
    </xf>
    <xf numFmtId="0" fontId="5" fillId="0" borderId="0" xfId="33" applyFont="1" applyFill="1" applyAlignment="1">
      <alignment wrapText="1"/>
      <protection/>
    </xf>
    <xf numFmtId="0" fontId="1" fillId="0" borderId="0" xfId="0" applyFont="1" applyFill="1" applyAlignment="1">
      <alignment horizontal="right"/>
    </xf>
    <xf numFmtId="0" fontId="1" fillId="0" borderId="0" xfId="0" applyFont="1" applyFill="1" applyAlignment="1">
      <alignment horizontal="left"/>
    </xf>
    <xf numFmtId="9" fontId="1" fillId="0" borderId="0" xfId="27" applyFont="1" applyFill="1" applyAlignment="1">
      <alignment/>
    </xf>
    <xf numFmtId="168" fontId="1" fillId="0" borderId="0" xfId="16" applyNumberFormat="1" applyFont="1" applyFill="1" applyAlignment="1">
      <alignment horizontal="right"/>
    </xf>
    <xf numFmtId="169" fontId="1" fillId="0" borderId="0" xfId="27" applyNumberFormat="1" applyFont="1" applyFill="1" applyAlignment="1">
      <alignment horizontal="left"/>
    </xf>
    <xf numFmtId="0" fontId="1" fillId="0" borderId="0" xfId="33" applyFont="1" applyFill="1" applyAlignment="1">
      <alignment horizontal="left"/>
      <protection/>
    </xf>
    <xf numFmtId="0" fontId="1" fillId="0" borderId="0" xfId="33" applyFont="1" applyFill="1">
      <alignment/>
      <protection/>
    </xf>
    <xf numFmtId="0" fontId="25" fillId="0" borderId="0" xfId="33" applyFont="1" applyFill="1" applyBorder="1">
      <alignment/>
      <protection/>
    </xf>
    <xf numFmtId="0" fontId="25" fillId="0" borderId="0" xfId="0" applyFont="1" applyFill="1" applyAlignment="1">
      <alignment/>
    </xf>
    <xf numFmtId="0" fontId="25" fillId="0" borderId="0" xfId="33" applyFont="1" applyFill="1" applyAlignment="1">
      <alignment horizontal="left"/>
      <protection/>
    </xf>
    <xf numFmtId="0" fontId="4" fillId="2" borderId="0" xfId="22" applyFill="1" applyAlignment="1">
      <alignment horizontal="left"/>
    </xf>
    <xf numFmtId="0" fontId="4" fillId="2" borderId="0" xfId="22" applyFont="1" applyFill="1" applyAlignment="1">
      <alignment horizontal="left"/>
    </xf>
    <xf numFmtId="2" fontId="5" fillId="2" borderId="4" xfId="0" applyNumberFormat="1" applyFont="1" applyFill="1" applyBorder="1" applyAlignment="1">
      <alignment horizontal="left"/>
    </xf>
    <xf numFmtId="2" fontId="9" fillId="2" borderId="4" xfId="0" applyNumberFormat="1" applyFont="1" applyFill="1" applyBorder="1" applyAlignment="1">
      <alignment horizontal="left"/>
    </xf>
    <xf numFmtId="170" fontId="9" fillId="2" borderId="4" xfId="0" applyNumberFormat="1" applyFont="1" applyFill="1" applyBorder="1" applyAlignment="1">
      <alignment horizontal="right"/>
    </xf>
    <xf numFmtId="0" fontId="43" fillId="2" borderId="0" xfId="22" applyFont="1" applyFill="1" applyAlignment="1">
      <alignment horizontal="left"/>
    </xf>
    <xf numFmtId="0" fontId="31" fillId="2" borderId="0" xfId="0" applyFont="1" applyFill="1" applyAlignment="1">
      <alignment/>
    </xf>
    <xf numFmtId="0" fontId="31" fillId="2" borderId="0" xfId="0" applyFont="1" applyFill="1" applyAlignment="1">
      <alignment/>
    </xf>
    <xf numFmtId="0" fontId="44" fillId="2" borderId="0" xfId="0" applyFont="1" applyFill="1" applyAlignment="1">
      <alignment/>
    </xf>
    <xf numFmtId="169" fontId="23" fillId="2" borderId="0" xfId="27" applyNumberFormat="1" applyFont="1" applyFill="1" applyAlignment="1">
      <alignment horizontal="left" vertical="top" wrapText="1"/>
    </xf>
    <xf numFmtId="0" fontId="23" fillId="2" borderId="0" xfId="0" applyFont="1" applyFill="1" applyAlignment="1">
      <alignment horizontal="left" wrapText="1"/>
    </xf>
    <xf numFmtId="0" fontId="24" fillId="2" borderId="0" xfId="0" applyFont="1" applyFill="1" applyAlignment="1">
      <alignment horizontal="left" wrapText="1"/>
    </xf>
    <xf numFmtId="169" fontId="15" fillId="2" borderId="5" xfId="27" applyNumberFormat="1" applyFont="1" applyFill="1" applyBorder="1" applyAlignment="1">
      <alignment horizontal="center"/>
    </xf>
    <xf numFmtId="0" fontId="23" fillId="2" borderId="0" xfId="33" applyFont="1" applyFill="1" applyAlignment="1">
      <alignment horizontal="left" vertical="top" wrapText="1"/>
      <protection/>
    </xf>
    <xf numFmtId="0" fontId="0" fillId="2" borderId="0" xfId="0" applyFill="1" applyAlignment="1">
      <alignment wrapText="1"/>
    </xf>
    <xf numFmtId="0" fontId="24" fillId="2" borderId="0" xfId="0" applyFont="1" applyFill="1" applyAlignment="1">
      <alignment wrapText="1"/>
    </xf>
    <xf numFmtId="2" fontId="23" fillId="2" borderId="0" xfId="27" applyNumberFormat="1" applyFont="1" applyFill="1" applyAlignment="1">
      <alignment vertical="top" wrapText="1"/>
    </xf>
    <xf numFmtId="0" fontId="12" fillId="2" borderId="4" xfId="0" applyFont="1" applyFill="1" applyBorder="1" applyAlignment="1">
      <alignment horizontal="left" wrapText="1"/>
    </xf>
    <xf numFmtId="170" fontId="15" fillId="2" borderId="4" xfId="0" applyNumberFormat="1" applyFont="1" applyFill="1" applyBorder="1" applyAlignment="1">
      <alignment horizontal="right" vertical="center"/>
    </xf>
    <xf numFmtId="170" fontId="15" fillId="2" borderId="5" xfId="0" applyNumberFormat="1" applyFont="1" applyFill="1" applyBorder="1" applyAlignment="1">
      <alignment horizontal="right" vertical="center"/>
    </xf>
    <xf numFmtId="0" fontId="12" fillId="2" borderId="0" xfId="0" applyFont="1" applyFill="1" applyBorder="1" applyAlignment="1">
      <alignment horizontal="left" wrapText="1"/>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0" fillId="2" borderId="0" xfId="0" applyFill="1" applyBorder="1" applyAlignment="1">
      <alignment vertical="top" wrapText="1"/>
    </xf>
    <xf numFmtId="0" fontId="23" fillId="2" borderId="0" xfId="0" applyNumberFormat="1" applyFont="1" applyFill="1" applyBorder="1" applyAlignment="1">
      <alignment horizontal="left" vertical="top" wrapText="1"/>
    </xf>
    <xf numFmtId="0" fontId="12" fillId="2" borderId="0" xfId="0" applyFont="1" applyFill="1" applyAlignment="1">
      <alignment horizontal="left" wrapText="1"/>
    </xf>
    <xf numFmtId="0" fontId="23" fillId="2" borderId="0" xfId="0" applyFont="1" applyFill="1" applyAlignment="1">
      <alignment horizontal="left" vertical="top" wrapText="1"/>
    </xf>
    <xf numFmtId="0" fontId="24" fillId="2" borderId="0" xfId="0" applyFont="1" applyFill="1" applyAlignment="1">
      <alignment horizontal="left" vertical="top" wrapText="1" shrinkToFit="1"/>
    </xf>
    <xf numFmtId="0" fontId="23" fillId="2" borderId="0" xfId="0" applyFont="1" applyFill="1" applyAlignment="1">
      <alignment horizontal="left" vertical="top" wrapText="1" shrinkToFit="1"/>
    </xf>
    <xf numFmtId="0" fontId="12" fillId="2" borderId="0" xfId="31" applyFont="1" applyFill="1" applyAlignment="1">
      <alignment horizontal="left" vertical="top" wrapText="1"/>
      <protection/>
    </xf>
    <xf numFmtId="0" fontId="23" fillId="2" borderId="0" xfId="0" applyFont="1" applyFill="1" applyBorder="1" applyAlignment="1">
      <alignment horizontal="left" vertical="top" wrapText="1" shrinkToFit="1"/>
    </xf>
    <xf numFmtId="0" fontId="23" fillId="2" borderId="0" xfId="0" applyFont="1" applyFill="1" applyAlignment="1">
      <alignment vertical="top" wrapText="1"/>
    </xf>
    <xf numFmtId="0" fontId="0" fillId="0" borderId="0" xfId="0" applyFill="1" applyAlignment="1">
      <alignment wrapText="1"/>
    </xf>
    <xf numFmtId="0" fontId="9" fillId="2" borderId="0" xfId="0" applyFont="1" applyFill="1" applyAlignment="1">
      <alignment horizontal="left" wrapText="1"/>
    </xf>
    <xf numFmtId="0" fontId="16" fillId="2" borderId="0" xfId="0" applyFont="1" applyFill="1" applyAlignment="1">
      <alignment horizontal="left" wrapText="1"/>
    </xf>
    <xf numFmtId="0" fontId="9" fillId="2" borderId="0" xfId="0" applyFont="1" applyFill="1" applyBorder="1" applyAlignment="1">
      <alignment horizontal="left" wrapText="1"/>
    </xf>
    <xf numFmtId="0" fontId="12" fillId="2" borderId="0" xfId="15" applyFont="1" applyFill="1" applyAlignment="1">
      <alignment horizontal="left" wrapText="1"/>
      <protection/>
    </xf>
  </cellXfs>
  <cellStyles count="20">
    <cellStyle name="Normal" xfId="0"/>
    <cellStyle name="Column subhead" xfId="15"/>
    <cellStyle name="Comma" xfId="16"/>
    <cellStyle name="Comma [0]" xfId="17"/>
    <cellStyle name="Currency" xfId="18"/>
    <cellStyle name="Currency [0]" xfId="19"/>
    <cellStyle name="Followed Hyperlink" xfId="20"/>
    <cellStyle name="Heading 1" xfId="21"/>
    <cellStyle name="Hyperlink" xfId="22"/>
    <cellStyle name="L Cell text" xfId="23"/>
    <cellStyle name="L column heading/total" xfId="24"/>
    <cellStyle name="L Subtotal" xfId="25"/>
    <cellStyle name="Note" xfId="26"/>
    <cellStyle name="Percent" xfId="27"/>
    <cellStyle name="R Cell text" xfId="28"/>
    <cellStyle name="R column heading/total" xfId="29"/>
    <cellStyle name="R Subtotal" xfId="30"/>
    <cellStyle name="table heading" xfId="31"/>
    <cellStyle name="table subtotal" xfId="32"/>
    <cellStyle name="table tex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5"/>
  <dimension ref="A1:AB20"/>
  <sheetViews>
    <sheetView tabSelected="1" workbookViewId="0" topLeftCell="A1">
      <selection activeCell="P11" sqref="P11"/>
    </sheetView>
  </sheetViews>
  <sheetFormatPr defaultColWidth="9.140625" defaultRowHeight="12.75"/>
  <cols>
    <col min="1" max="16384" width="9.140625" style="2" customWidth="1"/>
  </cols>
  <sheetData>
    <row r="1" ht="17.25">
      <c r="A1" s="1" t="s">
        <v>81</v>
      </c>
    </row>
    <row r="3" ht="15">
      <c r="A3" s="3" t="s">
        <v>82</v>
      </c>
    </row>
    <row r="5" spans="1:28" s="401" customFormat="1" ht="12">
      <c r="A5" s="33" t="s">
        <v>281</v>
      </c>
      <c r="B5" s="33"/>
      <c r="C5" s="33"/>
      <c r="D5" s="33"/>
      <c r="E5" s="33"/>
      <c r="F5" s="33"/>
      <c r="G5" s="33"/>
      <c r="H5" s="399"/>
      <c r="I5" s="399"/>
      <c r="J5" s="399"/>
      <c r="K5" s="399"/>
      <c r="L5" s="399"/>
      <c r="M5" s="399"/>
      <c r="N5" s="399"/>
      <c r="O5" s="399"/>
      <c r="P5" s="399"/>
      <c r="Q5" s="399"/>
      <c r="R5" s="399"/>
      <c r="S5" s="399"/>
      <c r="T5" s="400"/>
      <c r="U5" s="400"/>
      <c r="V5" s="400"/>
      <c r="W5" s="400"/>
      <c r="X5" s="400"/>
      <c r="Y5" s="400"/>
      <c r="Z5" s="400"/>
      <c r="AA5" s="400"/>
      <c r="AB5" s="400"/>
    </row>
    <row r="6" spans="1:19" s="401" customFormat="1" ht="12.75">
      <c r="A6" s="33" t="s">
        <v>282</v>
      </c>
      <c r="B6" s="33"/>
      <c r="C6" s="33"/>
      <c r="D6" s="33"/>
      <c r="E6" s="33"/>
      <c r="F6" s="33"/>
      <c r="G6" s="33"/>
      <c r="H6" s="402"/>
      <c r="I6" s="402"/>
      <c r="J6" s="402"/>
      <c r="K6" s="402"/>
      <c r="L6" s="402"/>
      <c r="M6" s="402"/>
      <c r="N6" s="402"/>
      <c r="O6" s="402"/>
      <c r="P6" s="402"/>
      <c r="Q6" s="402"/>
      <c r="R6" s="402"/>
      <c r="S6" s="402"/>
    </row>
    <row r="7" spans="1:19" ht="13.5">
      <c r="A7" s="25"/>
      <c r="B7" s="25"/>
      <c r="C7" s="25"/>
      <c r="D7" s="25"/>
      <c r="E7" s="25"/>
      <c r="F7" s="25"/>
      <c r="G7" s="25"/>
      <c r="H7" s="5"/>
      <c r="I7" s="5"/>
      <c r="J7" s="5"/>
      <c r="K7" s="5"/>
      <c r="L7" s="5"/>
      <c r="M7" s="5"/>
      <c r="N7" s="5"/>
      <c r="O7" s="5"/>
      <c r="P7" s="5"/>
      <c r="Q7" s="5"/>
      <c r="R7" s="5"/>
      <c r="S7" s="5"/>
    </row>
    <row r="8" spans="1:19" ht="12">
      <c r="A8" s="394" t="s">
        <v>261</v>
      </c>
      <c r="B8" s="394"/>
      <c r="C8" s="394"/>
      <c r="D8" s="394"/>
      <c r="E8" s="394"/>
      <c r="F8" s="394"/>
      <c r="G8" s="394"/>
      <c r="H8" s="394"/>
      <c r="I8" s="394"/>
      <c r="J8" s="394"/>
      <c r="K8" s="394"/>
      <c r="L8" s="394"/>
      <c r="M8" s="394"/>
      <c r="N8" s="394"/>
      <c r="O8" s="394"/>
      <c r="P8" s="394"/>
      <c r="Q8" s="394"/>
      <c r="R8" s="394"/>
      <c r="S8" s="394"/>
    </row>
    <row r="9" spans="1:19" ht="13.5">
      <c r="A9" s="5"/>
      <c r="B9" s="5"/>
      <c r="C9" s="5"/>
      <c r="D9" s="5"/>
      <c r="E9" s="5"/>
      <c r="F9" s="5"/>
      <c r="G9" s="5"/>
      <c r="H9" s="4"/>
      <c r="I9" s="4"/>
      <c r="J9" s="4"/>
      <c r="K9" s="4"/>
      <c r="L9" s="4"/>
      <c r="M9" s="4"/>
      <c r="N9" s="4"/>
      <c r="O9" s="4"/>
      <c r="P9" s="4"/>
      <c r="Q9" s="4"/>
      <c r="R9" s="4"/>
      <c r="S9" s="4"/>
    </row>
    <row r="10" spans="1:19" ht="12">
      <c r="A10" s="395" t="s">
        <v>271</v>
      </c>
      <c r="B10" s="394"/>
      <c r="C10" s="394"/>
      <c r="D10" s="394"/>
      <c r="E10" s="394"/>
      <c r="F10" s="394"/>
      <c r="G10" s="394"/>
      <c r="H10" s="394"/>
      <c r="I10" s="394"/>
      <c r="J10" s="394"/>
      <c r="K10" s="394"/>
      <c r="L10" s="394"/>
      <c r="M10" s="394"/>
      <c r="N10" s="394"/>
      <c r="O10" s="394"/>
      <c r="P10" s="394"/>
      <c r="Q10" s="394"/>
      <c r="R10" s="394"/>
      <c r="S10" s="394"/>
    </row>
    <row r="11" spans="1:19" ht="13.5">
      <c r="A11" s="4"/>
      <c r="B11" s="4"/>
      <c r="C11" s="4"/>
      <c r="D11" s="4"/>
      <c r="E11" s="4"/>
      <c r="F11" s="4"/>
      <c r="G11" s="4"/>
      <c r="H11" s="4"/>
      <c r="I11" s="4"/>
      <c r="J11" s="4"/>
      <c r="K11" s="4"/>
      <c r="L11" s="4"/>
      <c r="M11" s="4"/>
      <c r="N11" s="4"/>
      <c r="O11" s="4"/>
      <c r="P11" s="4"/>
      <c r="Q11" s="4"/>
      <c r="R11" s="4"/>
      <c r="S11" s="4"/>
    </row>
    <row r="12" spans="1:19" ht="15" customHeight="1">
      <c r="A12" s="395" t="s">
        <v>272</v>
      </c>
      <c r="B12" s="394"/>
      <c r="C12" s="394"/>
      <c r="D12" s="394"/>
      <c r="E12" s="394"/>
      <c r="F12" s="394"/>
      <c r="G12" s="394"/>
      <c r="H12" s="394"/>
      <c r="I12" s="394"/>
      <c r="J12" s="394"/>
      <c r="K12" s="394"/>
      <c r="L12" s="394"/>
      <c r="M12" s="394"/>
      <c r="N12" s="394"/>
      <c r="O12" s="394"/>
      <c r="P12" s="394"/>
      <c r="Q12" s="394"/>
      <c r="R12" s="394"/>
      <c r="S12" s="394"/>
    </row>
    <row r="13" spans="1:19" ht="13.5">
      <c r="A13" s="4"/>
      <c r="B13" s="4"/>
      <c r="C13" s="4"/>
      <c r="D13" s="4"/>
      <c r="E13" s="4"/>
      <c r="F13" s="4"/>
      <c r="G13" s="4"/>
      <c r="H13" s="4"/>
      <c r="I13" s="4"/>
      <c r="J13" s="4"/>
      <c r="K13" s="4"/>
      <c r="L13" s="4"/>
      <c r="M13" s="4"/>
      <c r="N13" s="4"/>
      <c r="O13" s="4"/>
      <c r="P13" s="4"/>
      <c r="Q13" s="4"/>
      <c r="R13" s="4"/>
      <c r="S13" s="4"/>
    </row>
    <row r="14" spans="1:19" ht="12">
      <c r="A14" s="394" t="s">
        <v>262</v>
      </c>
      <c r="B14" s="394"/>
      <c r="C14" s="394"/>
      <c r="D14" s="394"/>
      <c r="E14" s="394"/>
      <c r="F14" s="394"/>
      <c r="G14" s="394"/>
      <c r="H14" s="394"/>
      <c r="I14" s="394"/>
      <c r="J14" s="394"/>
      <c r="K14" s="394"/>
      <c r="L14" s="394"/>
      <c r="M14" s="394"/>
      <c r="N14" s="394"/>
      <c r="O14" s="394"/>
      <c r="P14" s="394"/>
      <c r="Q14" s="394"/>
      <c r="R14" s="394"/>
      <c r="S14" s="394"/>
    </row>
    <row r="15" spans="1:19" ht="13.5">
      <c r="A15" s="4"/>
      <c r="B15" s="4"/>
      <c r="C15" s="4"/>
      <c r="D15" s="4"/>
      <c r="E15" s="4"/>
      <c r="F15" s="4"/>
      <c r="G15" s="4"/>
      <c r="H15" s="4"/>
      <c r="I15" s="4"/>
      <c r="J15" s="4"/>
      <c r="K15" s="4"/>
      <c r="L15" s="4"/>
      <c r="M15" s="4"/>
      <c r="N15" s="4"/>
      <c r="O15" s="4"/>
      <c r="P15" s="4"/>
      <c r="Q15" s="4"/>
      <c r="R15" s="4"/>
      <c r="S15" s="4"/>
    </row>
    <row r="16" spans="1:19" ht="12">
      <c r="A16" s="394" t="s">
        <v>258</v>
      </c>
      <c r="B16" s="394"/>
      <c r="C16" s="394"/>
      <c r="D16" s="394"/>
      <c r="E16" s="394"/>
      <c r="F16" s="394"/>
      <c r="G16" s="394"/>
      <c r="H16" s="394"/>
      <c r="I16" s="394"/>
      <c r="J16" s="394"/>
      <c r="K16" s="394"/>
      <c r="L16" s="394"/>
      <c r="M16" s="394"/>
      <c r="N16" s="394"/>
      <c r="O16" s="394"/>
      <c r="P16" s="394"/>
      <c r="Q16" s="394"/>
      <c r="R16" s="394"/>
      <c r="S16" s="394"/>
    </row>
    <row r="17" spans="1:19" ht="13.5">
      <c r="A17" s="4"/>
      <c r="B17" s="4"/>
      <c r="C17" s="4"/>
      <c r="D17" s="4"/>
      <c r="E17" s="4"/>
      <c r="F17" s="4"/>
      <c r="G17" s="4"/>
      <c r="H17" s="4"/>
      <c r="I17" s="4"/>
      <c r="J17" s="4"/>
      <c r="K17" s="4"/>
      <c r="L17" s="4"/>
      <c r="M17" s="4"/>
      <c r="N17" s="4"/>
      <c r="O17" s="4"/>
      <c r="P17" s="4"/>
      <c r="Q17" s="4"/>
      <c r="R17" s="4"/>
      <c r="S17" s="4"/>
    </row>
    <row r="18" spans="1:19" ht="12">
      <c r="A18" s="394" t="s">
        <v>264</v>
      </c>
      <c r="B18" s="394"/>
      <c r="C18" s="394"/>
      <c r="D18" s="394"/>
      <c r="E18" s="394"/>
      <c r="F18" s="394"/>
      <c r="G18" s="394"/>
      <c r="H18" s="394"/>
      <c r="I18" s="394"/>
      <c r="J18" s="394"/>
      <c r="K18" s="394"/>
      <c r="L18" s="394"/>
      <c r="M18" s="394"/>
      <c r="N18" s="394"/>
      <c r="O18" s="394"/>
      <c r="P18" s="394"/>
      <c r="Q18" s="394"/>
      <c r="R18" s="394"/>
      <c r="S18" s="394"/>
    </row>
    <row r="19" spans="1:7" ht="13.5">
      <c r="A19" s="4"/>
      <c r="B19" s="4"/>
      <c r="C19" s="4"/>
      <c r="D19" s="4"/>
      <c r="E19" s="4"/>
      <c r="F19" s="4"/>
      <c r="G19" s="4"/>
    </row>
    <row r="20" spans="1:7" ht="12">
      <c r="A20" s="394" t="s">
        <v>263</v>
      </c>
      <c r="B20" s="394"/>
      <c r="C20" s="394"/>
      <c r="D20" s="394"/>
      <c r="E20" s="394"/>
      <c r="F20" s="394"/>
      <c r="G20" s="394"/>
    </row>
  </sheetData>
  <hyperlinks>
    <hyperlink ref="A5:S5" location="'Table 1'!A1" display="Table 1: Summary of hospitals, 2004–05 to 2008–09"/>
    <hyperlink ref="A8:S8" location="'Table 2'!A1" display="Table 2: Summary of separation, patient day and average length of stay statistics, by hospital type, 2004–05 to 2008–09"/>
    <hyperlink ref="A10:S10" location="'Table 3'!A1" display="Table 3: Summary of separation, average cost weight, patient day and average length of stay statistics, by hospital type, states and territories, 2008–09"/>
    <hyperlink ref="A12:S12" location="'Table 4'!A1" display="Table 4: Non-admitted patient occasions of service, by type of non-admitted patient care, public acute and psychiatric hospitals, states and territories, 2008–09"/>
    <hyperlink ref="A14:S14" location="'Table 5'!A1" display="Table 5: Non-admitted patient occasions of service (’000), by type of non-admitted patient care, private hospitals, states and territories, 2006–07"/>
    <hyperlink ref="A16:S16" location="'Table 6'!A1" display="Table 6: Accident and emergency non-admitted patient occasions of service, by remoteness area of hospital, public acute hospitals, states and territories, 2008–09"/>
    <hyperlink ref="A18:S18" location="'Table 7'!A1" display="Table 7: Number of public acute and psychiatric hospitals and available beds, by hospital peer group, states and territories, 2008–09"/>
  </hyperlinks>
  <printOptions/>
  <pageMargins left="0.75" right="0.18" top="1" bottom="1" header="0.5" footer="0.5"/>
  <pageSetup fitToHeight="2"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K178"/>
  <sheetViews>
    <sheetView workbookViewId="0" topLeftCell="A64">
      <selection activeCell="M43" sqref="M43"/>
    </sheetView>
  </sheetViews>
  <sheetFormatPr defaultColWidth="9.140625" defaultRowHeight="9" customHeight="1"/>
  <cols>
    <col min="1" max="1" width="2.421875" style="369" customWidth="1"/>
    <col min="2" max="2" width="1.421875" style="369" customWidth="1"/>
    <col min="3" max="3" width="28.7109375" style="292" customWidth="1"/>
    <col min="4" max="4" width="6.7109375" style="370" customWidth="1"/>
    <col min="5" max="6" width="6.7109375" style="371" customWidth="1"/>
    <col min="7" max="7" width="6.7109375" style="370" customWidth="1"/>
    <col min="8" max="8" width="6.7109375" style="293" customWidth="1"/>
    <col min="9" max="9" width="10.00390625" style="372" customWidth="1"/>
    <col min="10" max="10" width="7.28125" style="294" customWidth="1"/>
    <col min="11" max="16384" width="11.421875" style="271" customWidth="1"/>
  </cols>
  <sheetData>
    <row r="1" spans="1:10" s="245" customFormat="1" ht="15" customHeight="1">
      <c r="A1" s="4" t="s">
        <v>261</v>
      </c>
      <c r="B1" s="4"/>
      <c r="C1" s="4"/>
      <c r="D1" s="4"/>
      <c r="E1" s="6"/>
      <c r="F1" s="6"/>
      <c r="G1" s="4"/>
      <c r="H1" s="7"/>
      <c r="I1" s="8"/>
      <c r="J1" s="7"/>
    </row>
    <row r="2" spans="1:10" ht="3" customHeight="1">
      <c r="A2" s="59"/>
      <c r="B2" s="59"/>
      <c r="C2" s="60"/>
      <c r="D2" s="61"/>
      <c r="E2" s="62"/>
      <c r="F2" s="62"/>
      <c r="G2" s="61"/>
      <c r="H2" s="49"/>
      <c r="I2" s="58"/>
      <c r="J2" s="50"/>
    </row>
    <row r="3" spans="1:10" ht="12">
      <c r="A3" s="177"/>
      <c r="B3" s="177"/>
      <c r="C3" s="178"/>
      <c r="D3" s="179"/>
      <c r="E3" s="180"/>
      <c r="F3" s="180"/>
      <c r="G3" s="179"/>
      <c r="H3" s="180"/>
      <c r="I3" s="406" t="s">
        <v>189</v>
      </c>
      <c r="J3" s="406"/>
    </row>
    <row r="4" spans="1:10" s="313" customFormat="1" ht="21.75" customHeight="1">
      <c r="A4" s="181"/>
      <c r="B4" s="181"/>
      <c r="C4" s="181"/>
      <c r="D4" s="182" t="s">
        <v>83</v>
      </c>
      <c r="E4" s="182" t="s">
        <v>84</v>
      </c>
      <c r="F4" s="182" t="s">
        <v>85</v>
      </c>
      <c r="G4" s="182" t="s">
        <v>86</v>
      </c>
      <c r="H4" s="182" t="s">
        <v>87</v>
      </c>
      <c r="I4" s="182" t="s">
        <v>0</v>
      </c>
      <c r="J4" s="182" t="s">
        <v>1</v>
      </c>
    </row>
    <row r="5" spans="1:10" s="359" customFormat="1" ht="3" customHeight="1">
      <c r="A5" s="10"/>
      <c r="B5" s="10"/>
      <c r="C5" s="10"/>
      <c r="D5" s="11"/>
      <c r="E5" s="11"/>
      <c r="F5" s="11"/>
      <c r="G5" s="11"/>
      <c r="H5" s="11"/>
      <c r="I5" s="12"/>
      <c r="J5" s="13"/>
    </row>
    <row r="6" spans="1:11" s="257" customFormat="1" ht="12.75" customHeight="1">
      <c r="A6" s="14" t="s">
        <v>190</v>
      </c>
      <c r="B6" s="14"/>
      <c r="C6" s="15"/>
      <c r="D6" s="16"/>
      <c r="E6" s="16"/>
      <c r="F6" s="16"/>
      <c r="G6" s="16"/>
      <c r="H6" s="16"/>
      <c r="I6" s="17"/>
      <c r="J6" s="18"/>
      <c r="K6" s="311"/>
    </row>
    <row r="7" spans="1:11" s="249" customFormat="1" ht="10.5" customHeight="1">
      <c r="A7" s="20"/>
      <c r="B7" s="20" t="s">
        <v>88</v>
      </c>
      <c r="C7" s="21"/>
      <c r="D7" s="22">
        <v>759</v>
      </c>
      <c r="E7" s="22">
        <v>755</v>
      </c>
      <c r="F7" s="22">
        <v>758</v>
      </c>
      <c r="G7" s="22">
        <v>762</v>
      </c>
      <c r="H7" s="22">
        <v>756</v>
      </c>
      <c r="I7" s="23" t="s">
        <v>2</v>
      </c>
      <c r="J7" s="23" t="s">
        <v>3</v>
      </c>
      <c r="K7" s="360"/>
    </row>
    <row r="8" spans="1:11" s="249" customFormat="1" ht="10.5" customHeight="1">
      <c r="A8" s="20"/>
      <c r="B8" s="20"/>
      <c r="C8" s="21" t="s">
        <v>89</v>
      </c>
      <c r="D8" s="22">
        <v>739</v>
      </c>
      <c r="E8" s="22">
        <v>736</v>
      </c>
      <c r="F8" s="22">
        <v>739</v>
      </c>
      <c r="G8" s="22">
        <v>742</v>
      </c>
      <c r="H8" s="22">
        <v>737</v>
      </c>
      <c r="I8" s="23" t="s">
        <v>2</v>
      </c>
      <c r="J8" s="23" t="s">
        <v>4</v>
      </c>
      <c r="K8" s="360"/>
    </row>
    <row r="9" spans="1:11" s="249" customFormat="1" ht="10.5" customHeight="1">
      <c r="A9" s="20"/>
      <c r="B9" s="20"/>
      <c r="C9" s="21" t="s">
        <v>90</v>
      </c>
      <c r="D9" s="22">
        <v>20</v>
      </c>
      <c r="E9" s="22">
        <v>19</v>
      </c>
      <c r="F9" s="22">
        <v>19</v>
      </c>
      <c r="G9" s="22">
        <v>20</v>
      </c>
      <c r="H9" s="22">
        <v>19</v>
      </c>
      <c r="I9" s="23" t="s">
        <v>5</v>
      </c>
      <c r="J9" s="23" t="s">
        <v>6</v>
      </c>
      <c r="K9" s="360"/>
    </row>
    <row r="10" spans="1:11" s="249" customFormat="1" ht="10.5" customHeight="1">
      <c r="A10" s="20"/>
      <c r="B10" s="20" t="s">
        <v>91</v>
      </c>
      <c r="C10" s="21"/>
      <c r="D10" s="22">
        <v>532</v>
      </c>
      <c r="E10" s="22">
        <v>547</v>
      </c>
      <c r="F10" s="22">
        <v>557</v>
      </c>
      <c r="G10" s="22">
        <v>552</v>
      </c>
      <c r="H10" s="22">
        <v>561</v>
      </c>
      <c r="I10" s="23">
        <v>1.3</v>
      </c>
      <c r="J10" s="23">
        <v>1.6</v>
      </c>
      <c r="K10" s="360"/>
    </row>
    <row r="11" spans="1:11" s="249" customFormat="1" ht="10.5" customHeight="1">
      <c r="A11" s="20"/>
      <c r="B11" s="20"/>
      <c r="C11" s="21" t="s">
        <v>92</v>
      </c>
      <c r="D11" s="22">
        <v>247</v>
      </c>
      <c r="E11" s="22">
        <v>256</v>
      </c>
      <c r="F11" s="22">
        <v>268</v>
      </c>
      <c r="G11" s="22">
        <v>272</v>
      </c>
      <c r="H11" s="22">
        <v>285</v>
      </c>
      <c r="I11" s="23">
        <v>3.6</v>
      </c>
      <c r="J11" s="23">
        <v>4.8</v>
      </c>
      <c r="K11" s="360"/>
    </row>
    <row r="12" spans="1:11" s="249" customFormat="1" ht="10.5" customHeight="1">
      <c r="A12" s="20"/>
      <c r="B12" s="24"/>
      <c r="C12" s="21" t="s">
        <v>93</v>
      </c>
      <c r="D12" s="22">
        <v>285</v>
      </c>
      <c r="E12" s="22">
        <v>291</v>
      </c>
      <c r="F12" s="22">
        <v>289</v>
      </c>
      <c r="G12" s="22">
        <v>280</v>
      </c>
      <c r="H12" s="22">
        <v>276</v>
      </c>
      <c r="I12" s="23" t="s">
        <v>3</v>
      </c>
      <c r="J12" s="23" t="s">
        <v>7</v>
      </c>
      <c r="K12" s="360"/>
    </row>
    <row r="13" spans="1:10" s="275" customFormat="1" ht="10.5" customHeight="1">
      <c r="A13" s="24"/>
      <c r="B13" s="20" t="s">
        <v>94</v>
      </c>
      <c r="C13" s="25"/>
      <c r="D13" s="22">
        <v>1271</v>
      </c>
      <c r="E13" s="22">
        <v>1283</v>
      </c>
      <c r="F13" s="22">
        <v>1296</v>
      </c>
      <c r="G13" s="22">
        <v>1294</v>
      </c>
      <c r="H13" s="22">
        <v>1298</v>
      </c>
      <c r="I13" s="23">
        <v>0.5</v>
      </c>
      <c r="J13" s="23">
        <v>0.3</v>
      </c>
    </row>
    <row r="14" spans="1:11" s="252" customFormat="1" ht="10.5" customHeight="1">
      <c r="A14" s="26"/>
      <c r="B14" s="26" t="s">
        <v>95</v>
      </c>
      <c r="C14" s="27"/>
      <c r="D14" s="28">
        <v>1291</v>
      </c>
      <c r="E14" s="28">
        <v>1302</v>
      </c>
      <c r="F14" s="28">
        <v>1315</v>
      </c>
      <c r="G14" s="28">
        <v>1314</v>
      </c>
      <c r="H14" s="28">
        <v>1317</v>
      </c>
      <c r="I14" s="29">
        <v>0.5</v>
      </c>
      <c r="J14" s="29">
        <v>0.2</v>
      </c>
      <c r="K14" s="361"/>
    </row>
    <row r="15" spans="1:11" s="275" customFormat="1" ht="12.75" customHeight="1">
      <c r="A15" s="24" t="s">
        <v>191</v>
      </c>
      <c r="B15" s="20"/>
      <c r="C15" s="30"/>
      <c r="D15" s="22"/>
      <c r="E15" s="22"/>
      <c r="F15" s="22"/>
      <c r="G15" s="31"/>
      <c r="H15" s="22"/>
      <c r="I15" s="23"/>
      <c r="J15" s="23"/>
      <c r="K15" s="360"/>
    </row>
    <row r="16" spans="1:11" s="249" customFormat="1" ht="10.5" customHeight="1">
      <c r="A16" s="20"/>
      <c r="B16" s="20" t="s">
        <v>88</v>
      </c>
      <c r="C16" s="21"/>
      <c r="D16" s="22">
        <v>55293</v>
      </c>
      <c r="E16" s="22">
        <v>54601</v>
      </c>
      <c r="F16" s="22">
        <v>55904</v>
      </c>
      <c r="G16" s="22">
        <v>56467</v>
      </c>
      <c r="H16" s="22">
        <v>56478</v>
      </c>
      <c r="I16" s="23">
        <v>0.5</v>
      </c>
      <c r="J16" s="23">
        <v>0</v>
      </c>
      <c r="K16" s="362"/>
    </row>
    <row r="17" spans="1:11" s="249" customFormat="1" ht="10.5" customHeight="1">
      <c r="A17" s="20"/>
      <c r="B17" s="20"/>
      <c r="C17" s="21" t="s">
        <v>89</v>
      </c>
      <c r="D17" s="22">
        <v>52806</v>
      </c>
      <c r="E17" s="22">
        <v>52236</v>
      </c>
      <c r="F17" s="22">
        <v>53563</v>
      </c>
      <c r="G17" s="22">
        <v>54137</v>
      </c>
      <c r="H17" s="22">
        <v>54338</v>
      </c>
      <c r="I17" s="23">
        <v>0.7</v>
      </c>
      <c r="J17" s="23">
        <v>0.4</v>
      </c>
      <c r="K17" s="360"/>
    </row>
    <row r="18" spans="1:11" s="249" customFormat="1" ht="10.5" customHeight="1">
      <c r="A18" s="20"/>
      <c r="B18" s="20"/>
      <c r="C18" s="21" t="s">
        <v>90</v>
      </c>
      <c r="D18" s="22">
        <v>2487</v>
      </c>
      <c r="E18" s="22">
        <v>2366</v>
      </c>
      <c r="F18" s="22">
        <v>2341</v>
      </c>
      <c r="G18" s="22">
        <v>2330</v>
      </c>
      <c r="H18" s="22">
        <v>2140</v>
      </c>
      <c r="I18" s="23" t="s">
        <v>8</v>
      </c>
      <c r="J18" s="23" t="s">
        <v>9</v>
      </c>
      <c r="K18" s="360"/>
    </row>
    <row r="19" spans="1:11" s="249" customFormat="1" ht="12" customHeight="1">
      <c r="A19" s="20"/>
      <c r="B19" s="20" t="s">
        <v>192</v>
      </c>
      <c r="C19" s="21"/>
      <c r="D19" s="22">
        <v>26424</v>
      </c>
      <c r="E19" s="22">
        <v>26227</v>
      </c>
      <c r="F19" s="22">
        <v>26678</v>
      </c>
      <c r="G19" s="22">
        <v>27768</v>
      </c>
      <c r="H19" s="22">
        <v>27466</v>
      </c>
      <c r="I19" s="23">
        <v>1</v>
      </c>
      <c r="J19" s="23" t="s">
        <v>10</v>
      </c>
      <c r="K19" s="360"/>
    </row>
    <row r="20" spans="1:11" s="249" customFormat="1" ht="10.5" customHeight="1">
      <c r="A20" s="20"/>
      <c r="B20" s="20"/>
      <c r="C20" s="21" t="s">
        <v>92</v>
      </c>
      <c r="D20" s="22">
        <v>2078</v>
      </c>
      <c r="E20" s="22">
        <v>2114</v>
      </c>
      <c r="F20" s="22">
        <v>2251</v>
      </c>
      <c r="G20" s="22">
        <v>2151</v>
      </c>
      <c r="H20" s="22">
        <v>2168</v>
      </c>
      <c r="I20" s="23">
        <v>1.1</v>
      </c>
      <c r="J20" s="23">
        <v>0.8</v>
      </c>
      <c r="K20" s="360"/>
    </row>
    <row r="21" spans="1:11" s="249" customFormat="1" ht="10.5" customHeight="1">
      <c r="A21" s="24"/>
      <c r="B21" s="24"/>
      <c r="C21" s="21" t="s">
        <v>93</v>
      </c>
      <c r="D21" s="22">
        <v>24346</v>
      </c>
      <c r="E21" s="22">
        <v>24113</v>
      </c>
      <c r="F21" s="22">
        <v>24427</v>
      </c>
      <c r="G21" s="22">
        <v>25617</v>
      </c>
      <c r="H21" s="22">
        <v>25298</v>
      </c>
      <c r="I21" s="23">
        <v>1</v>
      </c>
      <c r="J21" s="23" t="s">
        <v>11</v>
      </c>
      <c r="K21" s="360"/>
    </row>
    <row r="22" spans="1:10" s="275" customFormat="1" ht="10.5" customHeight="1">
      <c r="A22" s="24"/>
      <c r="B22" s="20" t="s">
        <v>94</v>
      </c>
      <c r="C22" s="25"/>
      <c r="D22" s="22">
        <v>79230</v>
      </c>
      <c r="E22" s="22">
        <v>78463</v>
      </c>
      <c r="F22" s="22">
        <v>80241</v>
      </c>
      <c r="G22" s="22">
        <v>81905</v>
      </c>
      <c r="H22" s="22">
        <v>81804</v>
      </c>
      <c r="I22" s="23">
        <v>0.8</v>
      </c>
      <c r="J22" s="23" t="s">
        <v>2</v>
      </c>
    </row>
    <row r="23" spans="1:11" s="252" customFormat="1" ht="10.5" customHeight="1">
      <c r="A23" s="26"/>
      <c r="B23" s="26" t="s">
        <v>95</v>
      </c>
      <c r="C23" s="27"/>
      <c r="D23" s="28">
        <v>81717</v>
      </c>
      <c r="E23" s="28">
        <v>80828</v>
      </c>
      <c r="F23" s="28">
        <v>82582</v>
      </c>
      <c r="G23" s="28">
        <v>84235</v>
      </c>
      <c r="H23" s="28">
        <v>83944</v>
      </c>
      <c r="I23" s="29">
        <v>0.7</v>
      </c>
      <c r="J23" s="29" t="s">
        <v>12</v>
      </c>
      <c r="K23" s="361"/>
    </row>
    <row r="24" spans="1:11" s="249" customFormat="1" ht="12.75" customHeight="1">
      <c r="A24" s="24" t="s">
        <v>193</v>
      </c>
      <c r="B24" s="24"/>
      <c r="C24" s="30"/>
      <c r="D24" s="22"/>
      <c r="E24" s="22"/>
      <c r="F24" s="22"/>
      <c r="G24" s="31"/>
      <c r="H24" s="22"/>
      <c r="I24" s="23"/>
      <c r="J24" s="23"/>
      <c r="K24" s="360"/>
    </row>
    <row r="25" spans="1:11" s="249" customFormat="1" ht="10.5" customHeight="1">
      <c r="A25" s="20"/>
      <c r="B25" s="20" t="s">
        <v>88</v>
      </c>
      <c r="C25" s="21"/>
      <c r="D25" s="32">
        <v>2.73</v>
      </c>
      <c r="E25" s="32">
        <v>2.66</v>
      </c>
      <c r="F25" s="32">
        <v>2.68</v>
      </c>
      <c r="G25" s="32">
        <v>2.66</v>
      </c>
      <c r="H25" s="32">
        <v>2.61</v>
      </c>
      <c r="I25" s="23" t="s">
        <v>10</v>
      </c>
      <c r="J25" s="23" t="s">
        <v>13</v>
      </c>
      <c r="K25" s="360"/>
    </row>
    <row r="26" spans="1:11" s="249" customFormat="1" ht="10.5" customHeight="1">
      <c r="A26" s="20"/>
      <c r="B26" s="20"/>
      <c r="C26" s="21" t="s">
        <v>89</v>
      </c>
      <c r="D26" s="32">
        <v>2.61</v>
      </c>
      <c r="E26" s="32">
        <v>2.54</v>
      </c>
      <c r="F26" s="32">
        <v>2.57</v>
      </c>
      <c r="G26" s="32">
        <v>2.55</v>
      </c>
      <c r="H26" s="32">
        <v>2.51</v>
      </c>
      <c r="I26" s="23" t="s">
        <v>14</v>
      </c>
      <c r="J26" s="23" t="s">
        <v>15</v>
      </c>
      <c r="K26" s="360"/>
    </row>
    <row r="27" spans="1:11" s="249" customFormat="1" ht="10.5" customHeight="1">
      <c r="A27" s="20"/>
      <c r="B27" s="20"/>
      <c r="C27" s="21" t="s">
        <v>90</v>
      </c>
      <c r="D27" s="32">
        <v>0.12</v>
      </c>
      <c r="E27" s="32">
        <v>0.12</v>
      </c>
      <c r="F27" s="32">
        <v>0.11</v>
      </c>
      <c r="G27" s="32">
        <v>0.11</v>
      </c>
      <c r="H27" s="32">
        <v>0.1</v>
      </c>
      <c r="I27" s="23" t="s">
        <v>16</v>
      </c>
      <c r="J27" s="23" t="s">
        <v>17</v>
      </c>
      <c r="K27" s="360"/>
    </row>
    <row r="28" spans="1:11" s="249" customFormat="1" ht="10.5" customHeight="1">
      <c r="A28" s="20"/>
      <c r="B28" s="20" t="s">
        <v>91</v>
      </c>
      <c r="C28" s="21"/>
      <c r="D28" s="32">
        <v>1.3</v>
      </c>
      <c r="E28" s="32">
        <v>1.28</v>
      </c>
      <c r="F28" s="32">
        <v>1.28</v>
      </c>
      <c r="G28" s="32">
        <v>1.31</v>
      </c>
      <c r="H28" s="32">
        <v>1.27</v>
      </c>
      <c r="I28" s="23" t="s">
        <v>4</v>
      </c>
      <c r="J28" s="23" t="s">
        <v>18</v>
      </c>
      <c r="K28" s="360"/>
    </row>
    <row r="29" spans="1:11" s="249" customFormat="1" ht="10.5" customHeight="1">
      <c r="A29" s="24"/>
      <c r="B29" s="20"/>
      <c r="C29" s="21" t="s">
        <v>92</v>
      </c>
      <c r="D29" s="32">
        <v>0.1</v>
      </c>
      <c r="E29" s="32">
        <v>0.1</v>
      </c>
      <c r="F29" s="32">
        <v>0.11</v>
      </c>
      <c r="G29" s="32">
        <v>0.1</v>
      </c>
      <c r="H29" s="32">
        <v>0.1</v>
      </c>
      <c r="I29" s="23" t="s">
        <v>19</v>
      </c>
      <c r="J29" s="23" t="s">
        <v>10</v>
      </c>
      <c r="K29" s="360"/>
    </row>
    <row r="30" spans="1:11" s="249" customFormat="1" ht="10.5" customHeight="1">
      <c r="A30" s="20"/>
      <c r="B30" s="24"/>
      <c r="C30" s="21" t="s">
        <v>93</v>
      </c>
      <c r="D30" s="32">
        <v>1.2</v>
      </c>
      <c r="E30" s="32">
        <v>1.17</v>
      </c>
      <c r="F30" s="32">
        <v>1.17</v>
      </c>
      <c r="G30" s="32">
        <v>1.21</v>
      </c>
      <c r="H30" s="32">
        <v>1.17</v>
      </c>
      <c r="I30" s="23" t="s">
        <v>4</v>
      </c>
      <c r="J30" s="23" t="s">
        <v>20</v>
      </c>
      <c r="K30" s="360"/>
    </row>
    <row r="31" spans="1:11" s="249" customFormat="1" ht="10.5" customHeight="1">
      <c r="A31" s="20"/>
      <c r="B31" s="20" t="s">
        <v>94</v>
      </c>
      <c r="C31" s="25"/>
      <c r="D31" s="32">
        <v>3.91</v>
      </c>
      <c r="E31" s="32">
        <v>3.82</v>
      </c>
      <c r="F31" s="32">
        <v>3.84</v>
      </c>
      <c r="G31" s="32">
        <v>3.86</v>
      </c>
      <c r="H31" s="32">
        <v>3.78</v>
      </c>
      <c r="I31" s="23" t="s">
        <v>14</v>
      </c>
      <c r="J31" s="23" t="s">
        <v>21</v>
      </c>
      <c r="K31" s="360"/>
    </row>
    <row r="32" spans="1:11" s="252" customFormat="1" ht="10.5" customHeight="1">
      <c r="A32" s="26"/>
      <c r="B32" s="26" t="s">
        <v>95</v>
      </c>
      <c r="C32" s="33"/>
      <c r="D32" s="34">
        <v>4.03</v>
      </c>
      <c r="E32" s="34">
        <v>3.93</v>
      </c>
      <c r="F32" s="34">
        <v>3.96</v>
      </c>
      <c r="G32" s="34">
        <v>3.97</v>
      </c>
      <c r="H32" s="34">
        <v>3.88</v>
      </c>
      <c r="I32" s="29" t="s">
        <v>22</v>
      </c>
      <c r="J32" s="29" t="s">
        <v>23</v>
      </c>
      <c r="K32" s="364"/>
    </row>
    <row r="33" spans="1:11" s="249" customFormat="1" ht="12.75" customHeight="1">
      <c r="A33" s="24" t="s">
        <v>194</v>
      </c>
      <c r="B33" s="24"/>
      <c r="C33" s="21"/>
      <c r="D33" s="35"/>
      <c r="E33" s="35"/>
      <c r="F33" s="35"/>
      <c r="G33" s="36"/>
      <c r="H33" s="35"/>
      <c r="I33" s="23"/>
      <c r="J33" s="23"/>
      <c r="K33" s="360"/>
    </row>
    <row r="34" spans="1:11" s="249" customFormat="1" ht="11.25">
      <c r="A34" s="20"/>
      <c r="B34" s="20" t="s">
        <v>195</v>
      </c>
      <c r="C34" s="21"/>
      <c r="D34" s="22">
        <v>42758.618</v>
      </c>
      <c r="E34" s="22">
        <v>44749.714</v>
      </c>
      <c r="F34" s="22">
        <v>46140.903</v>
      </c>
      <c r="G34" s="22">
        <v>48355.127</v>
      </c>
      <c r="H34" s="22">
        <v>49160.608</v>
      </c>
      <c r="I34" s="23">
        <f>100*((H34/D34)^(1/4)-1)</f>
        <v>3.5495930305739387</v>
      </c>
      <c r="J34" s="23">
        <f>100*(H34/G34-1)</f>
        <v>1.6657613162715856</v>
      </c>
      <c r="K34" s="360"/>
    </row>
    <row r="35" spans="1:11" s="249" customFormat="1" ht="10.5" customHeight="1">
      <c r="A35" s="20"/>
      <c r="B35" s="21" t="s">
        <v>93</v>
      </c>
      <c r="C35" s="21"/>
      <c r="D35" s="22">
        <v>1780</v>
      </c>
      <c r="E35" s="22">
        <v>1734</v>
      </c>
      <c r="F35" s="22">
        <v>1743</v>
      </c>
      <c r="G35" s="22" t="s">
        <v>96</v>
      </c>
      <c r="H35" s="22">
        <v>2025.6</v>
      </c>
      <c r="I35" s="23">
        <f>100*((H35/D35)^(1/4)-1)</f>
        <v>3.2840885865889957</v>
      </c>
      <c r="J35" s="23" t="s">
        <v>96</v>
      </c>
      <c r="K35" s="360"/>
    </row>
    <row r="36" spans="1:11" s="363" customFormat="1" ht="10.5" customHeight="1">
      <c r="A36" s="37"/>
      <c r="B36" s="26" t="s">
        <v>95</v>
      </c>
      <c r="C36" s="33"/>
      <c r="D36" s="28">
        <f>SUM(D34:D35)</f>
        <v>44538.618</v>
      </c>
      <c r="E36" s="28">
        <f>SUM(E34:E35)</f>
        <v>46483.714</v>
      </c>
      <c r="F36" s="28">
        <f>SUM(F34:F35)</f>
        <v>47883.903</v>
      </c>
      <c r="G36" s="28" t="str">
        <f>IF(G35="n.a.","n.a.",SUM(G34:G35))</f>
        <v>n.a.</v>
      </c>
      <c r="H36" s="28">
        <f>IF(H35="n.a.","n.a.",SUM(H34:H35))</f>
        <v>51186.208</v>
      </c>
      <c r="I36" s="29">
        <f>100*((H36/D36)^(1/4)-1)</f>
        <v>3.5390211829255946</v>
      </c>
      <c r="J36" s="29" t="s">
        <v>96</v>
      </c>
      <c r="K36" s="364"/>
    </row>
    <row r="37" spans="1:11" s="249" customFormat="1" ht="12.75" customHeight="1">
      <c r="A37" s="24" t="s">
        <v>196</v>
      </c>
      <c r="B37" s="21"/>
      <c r="C37" s="38"/>
      <c r="D37" s="39"/>
      <c r="E37" s="39"/>
      <c r="F37" s="39"/>
      <c r="G37" s="40"/>
      <c r="H37" s="39"/>
      <c r="I37" s="23"/>
      <c r="J37" s="23"/>
      <c r="K37" s="360"/>
    </row>
    <row r="38" spans="1:11" s="249" customFormat="1" ht="10.5" customHeight="1">
      <c r="A38" s="20"/>
      <c r="B38" s="20" t="s">
        <v>88</v>
      </c>
      <c r="C38" s="21"/>
      <c r="D38" s="22">
        <v>24167.23721973094</v>
      </c>
      <c r="E38" s="22">
        <v>25685.269989281886</v>
      </c>
      <c r="F38" s="22">
        <v>27074.93480947477</v>
      </c>
      <c r="G38" s="22">
        <v>28908.4335</v>
      </c>
      <c r="H38" s="22">
        <v>30351.64032170542</v>
      </c>
      <c r="I38" s="23">
        <f aca="true" t="shared" si="0" ref="I38:I44">100*((H38/D38)^(1/4)-1)</f>
        <v>5.861682105357291</v>
      </c>
      <c r="J38" s="23">
        <f>100*(H38/G38-1)</f>
        <v>4.992338383556549</v>
      </c>
      <c r="K38" s="365"/>
    </row>
    <row r="39" spans="1:11" s="249" customFormat="1" ht="10.5" customHeight="1">
      <c r="A39" s="20"/>
      <c r="B39" s="20"/>
      <c r="C39" s="21" t="s">
        <v>89</v>
      </c>
      <c r="D39" s="22">
        <v>23600.65213004484</v>
      </c>
      <c r="E39" s="22">
        <v>24998.135369774922</v>
      </c>
      <c r="F39" s="22">
        <v>26427.061688980433</v>
      </c>
      <c r="G39" s="22">
        <v>28204.223199999997</v>
      </c>
      <c r="H39" s="22">
        <v>29792.50528779069</v>
      </c>
      <c r="I39" s="23">
        <f t="shared" si="0"/>
        <v>5.997532473148959</v>
      </c>
      <c r="J39" s="23">
        <f>100*(H39/G39-1)</f>
        <v>5.631362638594828</v>
      </c>
      <c r="K39" s="365"/>
    </row>
    <row r="40" spans="1:11" s="249" customFormat="1" ht="10.5" customHeight="1">
      <c r="A40" s="20"/>
      <c r="B40" s="20"/>
      <c r="C40" s="21" t="s">
        <v>90</v>
      </c>
      <c r="D40" s="22">
        <v>566.5851524663677</v>
      </c>
      <c r="E40" s="22">
        <v>687.1345937834942</v>
      </c>
      <c r="F40" s="22">
        <v>647.8731060762102</v>
      </c>
      <c r="G40" s="22">
        <v>704.2103039999998</v>
      </c>
      <c r="H40" s="22">
        <v>559.1350339147286</v>
      </c>
      <c r="I40" s="23">
        <f t="shared" si="0"/>
        <v>-0.330362475913748</v>
      </c>
      <c r="J40" s="23">
        <f>100*(H40/G40-1)</f>
        <v>-20.601128563616022</v>
      </c>
      <c r="K40" s="365"/>
    </row>
    <row r="41" spans="1:11" s="249" customFormat="1" ht="10.5" customHeight="1">
      <c r="A41" s="20"/>
      <c r="B41" s="20" t="s">
        <v>91</v>
      </c>
      <c r="C41" s="21"/>
      <c r="D41" s="22">
        <v>6974.059023836549</v>
      </c>
      <c r="E41" s="22">
        <v>7132.744237102086</v>
      </c>
      <c r="F41" s="22">
        <v>7182.160824742268</v>
      </c>
      <c r="G41" s="22" t="s">
        <v>96</v>
      </c>
      <c r="H41" s="22">
        <v>7669.329877474081</v>
      </c>
      <c r="I41" s="23">
        <f t="shared" si="0"/>
        <v>2.4042426264813344</v>
      </c>
      <c r="J41" s="23" t="s">
        <v>96</v>
      </c>
      <c r="K41" s="360"/>
    </row>
    <row r="42" spans="1:11" s="249" customFormat="1" ht="10.5" customHeight="1">
      <c r="A42" s="20"/>
      <c r="B42" s="20"/>
      <c r="C42" s="21" t="s">
        <v>92</v>
      </c>
      <c r="D42" s="22">
        <v>346.48240635641315</v>
      </c>
      <c r="E42" s="22">
        <v>371.4829857299671</v>
      </c>
      <c r="F42" s="22">
        <v>396.8927835051546</v>
      </c>
      <c r="G42" s="22" t="s">
        <v>96</v>
      </c>
      <c r="H42" s="22">
        <v>476.3722902921772</v>
      </c>
      <c r="I42" s="23">
        <f t="shared" si="0"/>
        <v>8.284507625876714</v>
      </c>
      <c r="J42" s="23" t="s">
        <v>96</v>
      </c>
      <c r="K42" s="360"/>
    </row>
    <row r="43" spans="1:11" s="249" customFormat="1" ht="10.5" customHeight="1">
      <c r="A43" s="20"/>
      <c r="B43" s="24"/>
      <c r="C43" s="21" t="s">
        <v>93</v>
      </c>
      <c r="D43" s="22">
        <v>6627.5766174801365</v>
      </c>
      <c r="E43" s="22">
        <v>6761.26125137212</v>
      </c>
      <c r="F43" s="22">
        <v>6785.269072164948</v>
      </c>
      <c r="G43" s="22" t="s">
        <v>96</v>
      </c>
      <c r="H43" s="22">
        <v>7192.957587181904</v>
      </c>
      <c r="I43" s="23">
        <f t="shared" si="0"/>
        <v>2.067666428395598</v>
      </c>
      <c r="J43" s="23" t="s">
        <v>96</v>
      </c>
      <c r="K43" s="360"/>
    </row>
    <row r="44" spans="1:11" s="252" customFormat="1" ht="10.5" customHeight="1">
      <c r="A44" s="26"/>
      <c r="B44" s="26" t="s">
        <v>95</v>
      </c>
      <c r="C44" s="33"/>
      <c r="D44" s="28">
        <f>SUM(D38+D41)</f>
        <v>31141.296243567493</v>
      </c>
      <c r="E44" s="28">
        <f>SUM(E38+E41)</f>
        <v>32818.01422638397</v>
      </c>
      <c r="F44" s="28">
        <f>SUM(F38+F41)</f>
        <v>34257.09563421704</v>
      </c>
      <c r="G44" s="28" t="str">
        <f>IF(G41="n.a.","n.a.",SUM(G38,G41))</f>
        <v>n.a.</v>
      </c>
      <c r="H44" s="28">
        <f>IF(H41="n.a.","n.a.",SUM(H38,H41))</f>
        <v>38020.9701991795</v>
      </c>
      <c r="I44" s="29">
        <f t="shared" si="0"/>
        <v>5.116677945405046</v>
      </c>
      <c r="J44" s="29" t="s">
        <v>96</v>
      </c>
      <c r="K44" s="364"/>
    </row>
    <row r="45" spans="1:11" s="249" customFormat="1" ht="14.25" customHeight="1">
      <c r="A45" s="24" t="s">
        <v>254</v>
      </c>
      <c r="B45" s="24"/>
      <c r="C45" s="38"/>
      <c r="D45" s="39"/>
      <c r="E45" s="39"/>
      <c r="F45" s="39"/>
      <c r="G45" s="40"/>
      <c r="H45" s="39"/>
      <c r="I45" s="23"/>
      <c r="J45" s="23"/>
      <c r="K45" s="360"/>
    </row>
    <row r="46" spans="1:11" s="249" customFormat="1" ht="10.5" customHeight="1">
      <c r="A46" s="20"/>
      <c r="B46" s="20" t="s">
        <v>88</v>
      </c>
      <c r="C46" s="21"/>
      <c r="D46" s="22">
        <v>21557.1756</v>
      </c>
      <c r="E46" s="22">
        <v>23964.3569</v>
      </c>
      <c r="F46" s="22">
        <v>26289.7617</v>
      </c>
      <c r="G46" s="22">
        <v>28908.4335</v>
      </c>
      <c r="H46" s="22">
        <v>31322.892812</v>
      </c>
      <c r="I46" s="23">
        <f aca="true" t="shared" si="1" ref="I46:I52">100*((H46/D46)^(1/4)-1)</f>
        <v>9.791192252035795</v>
      </c>
      <c r="J46" s="23">
        <f>100*(H46/G46-1)</f>
        <v>8.352093211830368</v>
      </c>
      <c r="K46" s="365"/>
    </row>
    <row r="47" spans="1:11" s="249" customFormat="1" ht="10.5" customHeight="1">
      <c r="A47" s="20"/>
      <c r="B47" s="20"/>
      <c r="C47" s="21" t="s">
        <v>89</v>
      </c>
      <c r="D47" s="22">
        <v>21051.7817</v>
      </c>
      <c r="E47" s="22">
        <v>23323.2603</v>
      </c>
      <c r="F47" s="22">
        <v>25660.6769</v>
      </c>
      <c r="G47" s="22">
        <v>28204.2232</v>
      </c>
      <c r="H47" s="22">
        <v>30745.865456999993</v>
      </c>
      <c r="I47" s="23">
        <f t="shared" si="1"/>
        <v>9.93208528860099</v>
      </c>
      <c r="J47" s="23">
        <f>100*(H47/G47-1)</f>
        <v>9.011566243029856</v>
      </c>
      <c r="K47" s="365"/>
    </row>
    <row r="48" spans="1:11" s="249" customFormat="1" ht="10.5" customHeight="1">
      <c r="A48" s="20"/>
      <c r="B48" s="20"/>
      <c r="C48" s="21" t="s">
        <v>90</v>
      </c>
      <c r="D48" s="22">
        <v>505.393956</v>
      </c>
      <c r="E48" s="22">
        <v>641.096576</v>
      </c>
      <c r="F48" s="22">
        <v>629.084786</v>
      </c>
      <c r="G48" s="22">
        <v>704.210304</v>
      </c>
      <c r="H48" s="22">
        <v>577.027355</v>
      </c>
      <c r="I48" s="23">
        <f t="shared" si="1"/>
        <v>3.369303391636702</v>
      </c>
      <c r="J48" s="23">
        <f>100*(H48/G48-1)</f>
        <v>-18.06036467765175</v>
      </c>
      <c r="K48" s="365"/>
    </row>
    <row r="49" spans="1:11" s="249" customFormat="1" ht="10.5" customHeight="1">
      <c r="A49" s="20"/>
      <c r="B49" s="20" t="s">
        <v>91</v>
      </c>
      <c r="C49" s="21"/>
      <c r="D49" s="22">
        <v>6144.146</v>
      </c>
      <c r="E49" s="22">
        <v>6497.93</v>
      </c>
      <c r="F49" s="22">
        <v>6966.696</v>
      </c>
      <c r="G49" s="22" t="s">
        <v>96</v>
      </c>
      <c r="H49" s="22">
        <v>8137.159</v>
      </c>
      <c r="I49" s="23">
        <f t="shared" si="1"/>
        <v>7.276061055645422</v>
      </c>
      <c r="J49" s="23" t="s">
        <v>96</v>
      </c>
      <c r="K49" s="360"/>
    </row>
    <row r="50" spans="1:11" s="249" customFormat="1" ht="10.5" customHeight="1">
      <c r="A50" s="20"/>
      <c r="B50" s="20"/>
      <c r="C50" s="21" t="s">
        <v>92</v>
      </c>
      <c r="D50" s="22">
        <v>305.251</v>
      </c>
      <c r="E50" s="22">
        <v>338.421</v>
      </c>
      <c r="F50" s="22">
        <v>384.986</v>
      </c>
      <c r="G50" s="22" t="s">
        <v>96</v>
      </c>
      <c r="H50" s="22">
        <v>505.431</v>
      </c>
      <c r="I50" s="23">
        <f t="shared" si="1"/>
        <v>13.436076021035026</v>
      </c>
      <c r="J50" s="23" t="s">
        <v>96</v>
      </c>
      <c r="K50" s="360"/>
    </row>
    <row r="51" spans="1:11" s="249" customFormat="1" ht="10.5" customHeight="1">
      <c r="A51" s="184"/>
      <c r="B51" s="14"/>
      <c r="C51" s="94" t="s">
        <v>93</v>
      </c>
      <c r="D51" s="185">
        <v>5838.895</v>
      </c>
      <c r="E51" s="185">
        <v>6159.509</v>
      </c>
      <c r="F51" s="185">
        <v>6581.711</v>
      </c>
      <c r="G51" s="185" t="s">
        <v>96</v>
      </c>
      <c r="H51" s="185">
        <v>7631.728</v>
      </c>
      <c r="I51" s="186">
        <f t="shared" si="1"/>
        <v>6.923472453360446</v>
      </c>
      <c r="J51" s="186" t="s">
        <v>96</v>
      </c>
      <c r="K51" s="360"/>
    </row>
    <row r="52" spans="1:11" s="252" customFormat="1" ht="10.5" customHeight="1">
      <c r="A52" s="187"/>
      <c r="B52" s="187" t="s">
        <v>95</v>
      </c>
      <c r="C52" s="188"/>
      <c r="D52" s="189">
        <f>SUM(D46,D49)</f>
        <v>27701.3216</v>
      </c>
      <c r="E52" s="189">
        <f>SUM(E46,E49)</f>
        <v>30462.2869</v>
      </c>
      <c r="F52" s="189">
        <f>SUM(F46,F49)</f>
        <v>33256.4577</v>
      </c>
      <c r="G52" s="189" t="str">
        <f>IF(G49="n.a.","n.a.",SUM(G46,G49))</f>
        <v>n.a.</v>
      </c>
      <c r="H52" s="189">
        <f>IF(H49="n.a.","n.a.",SUM(H46,H49))</f>
        <v>39460.051812</v>
      </c>
      <c r="I52" s="190">
        <f t="shared" si="1"/>
        <v>9.248200077992808</v>
      </c>
      <c r="J52" s="190" t="s">
        <v>96</v>
      </c>
      <c r="K52" s="364"/>
    </row>
    <row r="53" spans="1:11" s="252" customFormat="1" ht="10.5" customHeight="1">
      <c r="A53" s="41"/>
      <c r="B53" s="41"/>
      <c r="C53" s="42"/>
      <c r="D53" s="43"/>
      <c r="E53" s="43"/>
      <c r="F53" s="43"/>
      <c r="G53" s="43"/>
      <c r="H53" s="43"/>
      <c r="I53" s="183"/>
      <c r="J53" s="44" t="s">
        <v>97</v>
      </c>
      <c r="K53" s="364"/>
    </row>
    <row r="54" spans="1:11" s="252" customFormat="1" ht="10.5" customHeight="1">
      <c r="A54" s="26"/>
      <c r="B54" s="26"/>
      <c r="C54" s="33"/>
      <c r="D54" s="28"/>
      <c r="E54" s="28"/>
      <c r="F54" s="28"/>
      <c r="G54" s="28"/>
      <c r="H54" s="28"/>
      <c r="I54" s="29"/>
      <c r="J54" s="44"/>
      <c r="K54" s="364"/>
    </row>
    <row r="55" spans="1:11" s="252" customFormat="1" ht="15.75" customHeight="1">
      <c r="A55" s="4" t="s">
        <v>273</v>
      </c>
      <c r="B55" s="26"/>
      <c r="C55" s="33"/>
      <c r="D55" s="28"/>
      <c r="E55" s="28"/>
      <c r="F55" s="28"/>
      <c r="G55" s="28"/>
      <c r="H55" s="28"/>
      <c r="I55" s="29"/>
      <c r="J55" s="29"/>
      <c r="K55" s="364"/>
    </row>
    <row r="56" spans="1:10" ht="3" customHeight="1">
      <c r="A56" s="59"/>
      <c r="B56" s="59"/>
      <c r="C56" s="60"/>
      <c r="D56" s="61"/>
      <c r="E56" s="62"/>
      <c r="F56" s="62"/>
      <c r="G56" s="61"/>
      <c r="H56" s="49"/>
      <c r="I56" s="58"/>
      <c r="J56" s="50"/>
    </row>
    <row r="57" spans="1:10" ht="12">
      <c r="A57" s="177"/>
      <c r="B57" s="177"/>
      <c r="C57" s="178"/>
      <c r="D57" s="179"/>
      <c r="E57" s="180"/>
      <c r="F57" s="180"/>
      <c r="G57" s="179"/>
      <c r="H57" s="180"/>
      <c r="I57" s="406" t="s">
        <v>189</v>
      </c>
      <c r="J57" s="406"/>
    </row>
    <row r="58" spans="1:10" s="313" customFormat="1" ht="21.75" customHeight="1">
      <c r="A58" s="181"/>
      <c r="B58" s="181"/>
      <c r="C58" s="181"/>
      <c r="D58" s="182" t="s">
        <v>83</v>
      </c>
      <c r="E58" s="182" t="s">
        <v>84</v>
      </c>
      <c r="F58" s="182" t="s">
        <v>85</v>
      </c>
      <c r="G58" s="182" t="s">
        <v>86</v>
      </c>
      <c r="H58" s="182" t="s">
        <v>87</v>
      </c>
      <c r="I58" s="182" t="s">
        <v>0</v>
      </c>
      <c r="J58" s="182" t="s">
        <v>1</v>
      </c>
    </row>
    <row r="59" spans="1:10" s="359" customFormat="1" ht="3" customHeight="1">
      <c r="A59" s="10"/>
      <c r="B59" s="10"/>
      <c r="C59" s="10"/>
      <c r="D59" s="11"/>
      <c r="E59" s="11"/>
      <c r="F59" s="11"/>
      <c r="G59" s="11"/>
      <c r="H59" s="11"/>
      <c r="I59" s="12"/>
      <c r="J59" s="13"/>
    </row>
    <row r="60" spans="1:11" s="252" customFormat="1" ht="10.5" customHeight="1">
      <c r="A60" s="26"/>
      <c r="B60" s="26"/>
      <c r="C60" s="33"/>
      <c r="D60" s="28"/>
      <c r="E60" s="28"/>
      <c r="F60" s="28"/>
      <c r="G60" s="28"/>
      <c r="H60" s="28"/>
      <c r="I60" s="29"/>
      <c r="J60" s="29"/>
      <c r="K60" s="364"/>
    </row>
    <row r="61" spans="1:11" s="249" customFormat="1" ht="12.75" customHeight="1">
      <c r="A61" s="24" t="s">
        <v>197</v>
      </c>
      <c r="B61" s="20"/>
      <c r="C61" s="21"/>
      <c r="D61" s="22"/>
      <c r="E61" s="22"/>
      <c r="F61" s="22"/>
      <c r="G61" s="22"/>
      <c r="H61" s="22"/>
      <c r="I61" s="23"/>
      <c r="J61" s="23"/>
      <c r="K61" s="360"/>
    </row>
    <row r="62" spans="1:11" s="275" customFormat="1" ht="10.5" customHeight="1">
      <c r="A62" s="20"/>
      <c r="B62" s="20" t="s">
        <v>88</v>
      </c>
      <c r="C62" s="21"/>
      <c r="D62" s="22">
        <v>2142.6032399103137</v>
      </c>
      <c r="E62" s="22">
        <v>2313.1274062165057</v>
      </c>
      <c r="F62" s="22">
        <v>2487.54955715757</v>
      </c>
      <c r="G62" s="22">
        <v>2691.4394799999995</v>
      </c>
      <c r="H62" s="22">
        <v>2882.913565891473</v>
      </c>
      <c r="I62" s="23">
        <f aca="true" t="shared" si="2" ref="I62:I68">100*((H62/D62)^(1/4)-1)</f>
        <v>7.701677115078276</v>
      </c>
      <c r="J62" s="23">
        <f>100*(H62/G62-1)</f>
        <v>7.1141887942980375</v>
      </c>
      <c r="K62" s="360"/>
    </row>
    <row r="63" spans="1:11" s="275" customFormat="1" ht="10.5" customHeight="1">
      <c r="A63" s="20"/>
      <c r="B63" s="20"/>
      <c r="C63" s="21" t="s">
        <v>89</v>
      </c>
      <c r="D63" s="22">
        <v>2112.5795852017936</v>
      </c>
      <c r="E63" s="22">
        <v>2284.874973204716</v>
      </c>
      <c r="F63" s="22">
        <v>2459.374943357364</v>
      </c>
      <c r="G63" s="22">
        <v>2661.01906</v>
      </c>
      <c r="H63" s="22">
        <v>2861.2129941860467</v>
      </c>
      <c r="I63" s="23">
        <f t="shared" si="2"/>
        <v>7.878345581628188</v>
      </c>
      <c r="J63" s="23">
        <f>100*(H63/G63-1)</f>
        <v>7.523205571704805</v>
      </c>
      <c r="K63" s="360"/>
    </row>
    <row r="64" spans="1:11" s="275" customFormat="1" ht="10.5" customHeight="1">
      <c r="A64" s="20"/>
      <c r="B64" s="20"/>
      <c r="C64" s="21" t="s">
        <v>90</v>
      </c>
      <c r="D64" s="22">
        <v>30.023656950672645</v>
      </c>
      <c r="E64" s="22">
        <v>28.25243729903537</v>
      </c>
      <c r="F64" s="22">
        <v>28.174615859938207</v>
      </c>
      <c r="G64" s="22">
        <v>30.420416</v>
      </c>
      <c r="H64" s="22">
        <v>21.700577519379845</v>
      </c>
      <c r="I64" s="23">
        <f t="shared" si="2"/>
        <v>-7.7955406446896465</v>
      </c>
      <c r="J64" s="23">
        <f>100*(H64/G64-1)</f>
        <v>-28.664428785655517</v>
      </c>
      <c r="K64" s="360"/>
    </row>
    <row r="65" spans="1:11" s="275" customFormat="1" ht="10.5" customHeight="1">
      <c r="A65" s="20"/>
      <c r="B65" s="20" t="s">
        <v>91</v>
      </c>
      <c r="C65" s="21"/>
      <c r="D65" s="22">
        <v>7518.812712826333</v>
      </c>
      <c r="E65" s="22">
        <v>7685.085620197586</v>
      </c>
      <c r="F65" s="22">
        <v>7772.59175257732</v>
      </c>
      <c r="G65" s="22" t="s">
        <v>96</v>
      </c>
      <c r="H65" s="22">
        <v>8465.508011310085</v>
      </c>
      <c r="I65" s="23">
        <f t="shared" si="2"/>
        <v>3.009182251657183</v>
      </c>
      <c r="J65" s="23" t="s">
        <v>96</v>
      </c>
      <c r="K65" s="360"/>
    </row>
    <row r="66" spans="1:11" s="275" customFormat="1" ht="10.5" customHeight="1">
      <c r="A66" s="20"/>
      <c r="B66" s="20"/>
      <c r="C66" s="21" t="s">
        <v>92</v>
      </c>
      <c r="D66" s="22">
        <v>426.29625425652665</v>
      </c>
      <c r="E66" s="22">
        <v>450.09440175631175</v>
      </c>
      <c r="F66" s="22">
        <v>471.0690721649485</v>
      </c>
      <c r="G66" s="22" t="s">
        <v>96</v>
      </c>
      <c r="H66" s="22">
        <v>592.4542884071632</v>
      </c>
      <c r="I66" s="23">
        <f t="shared" si="2"/>
        <v>8.576498693840072</v>
      </c>
      <c r="J66" s="23" t="s">
        <v>96</v>
      </c>
      <c r="K66" s="360"/>
    </row>
    <row r="67" spans="1:11" s="249" customFormat="1" ht="10.5" customHeight="1">
      <c r="A67" s="20"/>
      <c r="B67" s="24"/>
      <c r="C67" s="21" t="s">
        <v>93</v>
      </c>
      <c r="D67" s="22">
        <v>7092.516458569807</v>
      </c>
      <c r="E67" s="22">
        <v>7234.991218441274</v>
      </c>
      <c r="F67" s="22">
        <v>7301.52268041237</v>
      </c>
      <c r="G67" s="22" t="s">
        <v>96</v>
      </c>
      <c r="H67" s="22">
        <v>7873.053722902922</v>
      </c>
      <c r="I67" s="23">
        <f t="shared" si="2"/>
        <v>2.6445075944388607</v>
      </c>
      <c r="J67" s="23" t="s">
        <v>96</v>
      </c>
      <c r="K67" s="360"/>
    </row>
    <row r="68" spans="1:11" s="252" customFormat="1" ht="10.5" customHeight="1">
      <c r="A68" s="26"/>
      <c r="B68" s="26" t="s">
        <v>95</v>
      </c>
      <c r="C68" s="33"/>
      <c r="D68" s="28">
        <f>D62+D65</f>
        <v>9661.415952736646</v>
      </c>
      <c r="E68" s="28">
        <f>E62+E65</f>
        <v>9998.21302641409</v>
      </c>
      <c r="F68" s="28">
        <f>F62+F65</f>
        <v>10260.14130973489</v>
      </c>
      <c r="G68" s="28" t="s">
        <v>96</v>
      </c>
      <c r="H68" s="28">
        <f>H62+H65</f>
        <v>11348.421577201558</v>
      </c>
      <c r="I68" s="29">
        <f t="shared" si="2"/>
        <v>4.105498998616786</v>
      </c>
      <c r="J68" s="29" t="s">
        <v>96</v>
      </c>
      <c r="K68" s="364"/>
    </row>
    <row r="69" spans="1:11" s="249" customFormat="1" ht="12.75" customHeight="1">
      <c r="A69" s="24" t="s">
        <v>198</v>
      </c>
      <c r="B69" s="20"/>
      <c r="C69" s="21"/>
      <c r="D69" s="22"/>
      <c r="E69" s="22"/>
      <c r="F69" s="22"/>
      <c r="G69" s="45"/>
      <c r="H69" s="22"/>
      <c r="I69" s="23"/>
      <c r="J69" s="23"/>
      <c r="K69" s="360"/>
    </row>
    <row r="70" spans="1:11" s="275" customFormat="1" ht="10.5" customHeight="1">
      <c r="A70" s="20"/>
      <c r="B70" s="20" t="s">
        <v>88</v>
      </c>
      <c r="C70" s="21"/>
      <c r="D70" s="22">
        <v>1911.20209</v>
      </c>
      <c r="E70" s="22">
        <v>2158.14787</v>
      </c>
      <c r="F70" s="22">
        <v>2415.41062</v>
      </c>
      <c r="G70" s="22">
        <v>2691.43948</v>
      </c>
      <c r="H70" s="22">
        <v>2975.1668</v>
      </c>
      <c r="I70" s="23">
        <f aca="true" t="shared" si="3" ref="I70:I76">100*((H70/D70)^(1/4)-1)</f>
        <v>11.699486564363193</v>
      </c>
      <c r="J70" s="23">
        <f>100*(H70/G70-1)</f>
        <v>10.541842835715553</v>
      </c>
      <c r="K70" s="360"/>
    </row>
    <row r="71" spans="1:11" s="275" customFormat="1" ht="10.5" customHeight="1">
      <c r="A71" s="20"/>
      <c r="B71" s="20"/>
      <c r="C71" s="21" t="s">
        <v>89</v>
      </c>
      <c r="D71" s="22">
        <v>1884.42099</v>
      </c>
      <c r="E71" s="22">
        <v>2131.78835</v>
      </c>
      <c r="F71" s="22">
        <v>2388.05307</v>
      </c>
      <c r="G71" s="22">
        <v>2661.01906</v>
      </c>
      <c r="H71" s="22">
        <v>2952.77181</v>
      </c>
      <c r="I71" s="23">
        <f t="shared" si="3"/>
        <v>11.882712838403965</v>
      </c>
      <c r="J71" s="23">
        <f>100*(H71/G71-1)</f>
        <v>10.963948149999347</v>
      </c>
      <c r="K71" s="360"/>
    </row>
    <row r="72" spans="1:11" s="275" customFormat="1" ht="10.5" customHeight="1">
      <c r="A72" s="20"/>
      <c r="B72" s="20"/>
      <c r="C72" s="21" t="s">
        <v>90</v>
      </c>
      <c r="D72" s="22">
        <v>26.781102</v>
      </c>
      <c r="E72" s="22">
        <v>26.359524</v>
      </c>
      <c r="F72" s="22">
        <v>27.357552</v>
      </c>
      <c r="G72" s="22">
        <v>30.420416</v>
      </c>
      <c r="H72" s="22">
        <v>22.394996</v>
      </c>
      <c r="I72" s="23">
        <f t="shared" si="3"/>
        <v>-4.372976867126521</v>
      </c>
      <c r="J72" s="23">
        <f>100*(H72/G72-1)</f>
        <v>-26.381690506796485</v>
      </c>
      <c r="K72" s="360"/>
    </row>
    <row r="73" spans="1:11" s="275" customFormat="1" ht="10.5" customHeight="1">
      <c r="A73" s="20"/>
      <c r="B73" s="20" t="s">
        <v>91</v>
      </c>
      <c r="C73" s="21"/>
      <c r="D73" s="22">
        <v>6624.074</v>
      </c>
      <c r="E73" s="22">
        <v>7001.113</v>
      </c>
      <c r="F73" s="22">
        <v>7539.414</v>
      </c>
      <c r="G73" s="22" t="s">
        <v>96</v>
      </c>
      <c r="H73" s="22">
        <v>8981.904</v>
      </c>
      <c r="I73" s="23">
        <f t="shared" si="3"/>
        <v>7.909780308880365</v>
      </c>
      <c r="J73" s="23" t="s">
        <v>96</v>
      </c>
      <c r="K73" s="360"/>
    </row>
    <row r="74" spans="1:11" s="275" customFormat="1" ht="10.5" customHeight="1">
      <c r="A74" s="20"/>
      <c r="B74" s="20"/>
      <c r="C74" s="21" t="s">
        <v>92</v>
      </c>
      <c r="D74" s="22">
        <v>375.567</v>
      </c>
      <c r="E74" s="22">
        <v>410.036</v>
      </c>
      <c r="F74" s="22">
        <v>456.937</v>
      </c>
      <c r="G74" s="22" t="s">
        <v>96</v>
      </c>
      <c r="H74" s="22">
        <v>628.594</v>
      </c>
      <c r="I74" s="23">
        <f t="shared" si="3"/>
        <v>13.741958383241371</v>
      </c>
      <c r="J74" s="23" t="s">
        <v>96</v>
      </c>
      <c r="K74" s="360"/>
    </row>
    <row r="75" spans="1:11" s="249" customFormat="1" ht="10.5" customHeight="1">
      <c r="A75" s="20"/>
      <c r="B75" s="24"/>
      <c r="C75" s="21" t="s">
        <v>93</v>
      </c>
      <c r="D75" s="22">
        <v>6248.507</v>
      </c>
      <c r="E75" s="22">
        <v>6591.077</v>
      </c>
      <c r="F75" s="22">
        <v>7082.477</v>
      </c>
      <c r="G75" s="22" t="s">
        <v>96</v>
      </c>
      <c r="H75" s="22">
        <v>8353.31</v>
      </c>
      <c r="I75" s="23">
        <f t="shared" si="3"/>
        <v>7.527756480669523</v>
      </c>
      <c r="J75" s="23" t="s">
        <v>96</v>
      </c>
      <c r="K75" s="360"/>
    </row>
    <row r="76" spans="1:11" s="252" customFormat="1" ht="10.5" customHeight="1">
      <c r="A76" s="41"/>
      <c r="B76" s="41" t="s">
        <v>95</v>
      </c>
      <c r="C76" s="42"/>
      <c r="D76" s="43">
        <f>SUM(D70,D73)</f>
        <v>8535.27609</v>
      </c>
      <c r="E76" s="43">
        <f>SUM(E70,E73)</f>
        <v>9159.26087</v>
      </c>
      <c r="F76" s="43">
        <f>SUM(F70,F73)</f>
        <v>9954.82462</v>
      </c>
      <c r="G76" s="43" t="s">
        <v>96</v>
      </c>
      <c r="H76" s="43">
        <f>SUM(H70,H73)</f>
        <v>11957.070800000001</v>
      </c>
      <c r="I76" s="183">
        <f t="shared" si="3"/>
        <v>8.793213939491418</v>
      </c>
      <c r="J76" s="183" t="s">
        <v>96</v>
      </c>
      <c r="K76" s="364"/>
    </row>
    <row r="77" spans="1:10" ht="3" customHeight="1">
      <c r="A77" s="191"/>
      <c r="B77" s="191"/>
      <c r="C77" s="192"/>
      <c r="D77" s="193"/>
      <c r="E77" s="194"/>
      <c r="F77" s="194"/>
      <c r="G77" s="193"/>
      <c r="H77" s="195"/>
      <c r="I77" s="196"/>
      <c r="J77" s="197"/>
    </row>
    <row r="78" spans="1:10" ht="3" customHeight="1">
      <c r="A78" s="14"/>
      <c r="B78" s="20"/>
      <c r="C78" s="30"/>
      <c r="D78" s="47"/>
      <c r="E78" s="47"/>
      <c r="F78" s="47"/>
      <c r="G78" s="47"/>
      <c r="H78" s="48"/>
      <c r="I78" s="49"/>
      <c r="J78" s="50"/>
    </row>
    <row r="79" spans="1:10" ht="27.75" customHeight="1">
      <c r="A79" s="51" t="s">
        <v>98</v>
      </c>
      <c r="B79" s="410" t="str">
        <f>"The average since "&amp;D4&amp;" is the average annual change between "&amp;D4&amp;" and the latest available year of data. The change since "&amp;G4&amp;" is the percentage change between "&amp;G4&amp;" and "&amp;H4&amp;" or the change between the two latest available years of data if the "&amp;G4&amp;" data are unavailable."</f>
        <v>The average since 2004–05 is the average annual change between 2004–05 and the latest available year of data. The change since 2007–08 is the percentage change between 2007–08 and 2008–09 or the change between the two latest available years of data if the 2007–08 data are unavailable.</v>
      </c>
      <c r="C79" s="408"/>
      <c r="D79" s="408"/>
      <c r="E79" s="408"/>
      <c r="F79" s="408"/>
      <c r="G79" s="408"/>
      <c r="H79" s="408"/>
      <c r="I79" s="408"/>
      <c r="J79" s="408"/>
    </row>
    <row r="80" spans="1:10" ht="18" customHeight="1">
      <c r="A80" s="51" t="s">
        <v>99</v>
      </c>
      <c r="B80" s="403" t="s">
        <v>100</v>
      </c>
      <c r="C80" s="403"/>
      <c r="D80" s="403"/>
      <c r="E80" s="403"/>
      <c r="F80" s="403"/>
      <c r="G80" s="403"/>
      <c r="H80" s="403"/>
      <c r="I80" s="403"/>
      <c r="J80" s="403"/>
    </row>
    <row r="81" spans="1:10" ht="28.5" customHeight="1">
      <c r="A81" s="51" t="s">
        <v>101</v>
      </c>
      <c r="B81" s="403" t="s">
        <v>247</v>
      </c>
      <c r="C81" s="403"/>
      <c r="D81" s="403"/>
      <c r="E81" s="403"/>
      <c r="F81" s="403"/>
      <c r="G81" s="403"/>
      <c r="H81" s="403"/>
      <c r="I81" s="403"/>
      <c r="J81" s="403"/>
    </row>
    <row r="82" spans="1:10" ht="18" customHeight="1">
      <c r="A82" s="51" t="s">
        <v>102</v>
      </c>
      <c r="B82" s="403" t="s">
        <v>103</v>
      </c>
      <c r="C82" s="403"/>
      <c r="D82" s="403"/>
      <c r="E82" s="403"/>
      <c r="F82" s="403"/>
      <c r="G82" s="403"/>
      <c r="H82" s="403"/>
      <c r="I82" s="403"/>
      <c r="J82" s="403"/>
    </row>
    <row r="83" spans="1:10" ht="9" customHeight="1">
      <c r="A83" s="51" t="s">
        <v>104</v>
      </c>
      <c r="B83" s="403" t="s">
        <v>105</v>
      </c>
      <c r="C83" s="403"/>
      <c r="D83" s="403"/>
      <c r="E83" s="403"/>
      <c r="F83" s="403"/>
      <c r="G83" s="403"/>
      <c r="H83" s="403"/>
      <c r="I83" s="403"/>
      <c r="J83" s="403"/>
    </row>
    <row r="84" spans="1:10" ht="9.75" customHeight="1">
      <c r="A84" s="51" t="s">
        <v>106</v>
      </c>
      <c r="B84" s="52" t="s">
        <v>107</v>
      </c>
      <c r="C84" s="52"/>
      <c r="D84" s="52"/>
      <c r="E84" s="53"/>
      <c r="F84" s="53"/>
      <c r="G84" s="52"/>
      <c r="H84" s="54"/>
      <c r="I84" s="55"/>
      <c r="J84" s="50"/>
    </row>
    <row r="85" spans="1:10" ht="9.75" customHeight="1">
      <c r="A85" s="51" t="s">
        <v>108</v>
      </c>
      <c r="B85" s="52" t="s">
        <v>109</v>
      </c>
      <c r="C85" s="52"/>
      <c r="D85" s="52"/>
      <c r="E85" s="53"/>
      <c r="F85" s="53"/>
      <c r="G85" s="52"/>
      <c r="H85" s="54"/>
      <c r="I85" s="55"/>
      <c r="J85" s="50"/>
    </row>
    <row r="86" spans="1:10" ht="9.75" customHeight="1">
      <c r="A86" s="51" t="s">
        <v>110</v>
      </c>
      <c r="B86" s="52" t="s">
        <v>111</v>
      </c>
      <c r="C86" s="52"/>
      <c r="D86" s="52"/>
      <c r="E86" s="53"/>
      <c r="F86" s="53"/>
      <c r="G86" s="52"/>
      <c r="H86" s="54"/>
      <c r="I86" s="55"/>
      <c r="J86" s="50"/>
    </row>
    <row r="87" spans="1:10" ht="28.5" customHeight="1">
      <c r="A87" s="56" t="s">
        <v>112</v>
      </c>
      <c r="B87" s="407" t="s">
        <v>248</v>
      </c>
      <c r="C87" s="407"/>
      <c r="D87" s="407"/>
      <c r="E87" s="407"/>
      <c r="F87" s="407"/>
      <c r="G87" s="407"/>
      <c r="H87" s="407"/>
      <c r="I87" s="407"/>
      <c r="J87" s="408"/>
    </row>
    <row r="88" spans="1:10" ht="20.25" customHeight="1">
      <c r="A88" s="56" t="s">
        <v>113</v>
      </c>
      <c r="B88" s="407" t="s">
        <v>114</v>
      </c>
      <c r="C88" s="407"/>
      <c r="D88" s="407"/>
      <c r="E88" s="407"/>
      <c r="F88" s="407"/>
      <c r="G88" s="407"/>
      <c r="H88" s="407"/>
      <c r="I88" s="407"/>
      <c r="J88" s="407"/>
    </row>
    <row r="89" spans="1:11" ht="56.25" customHeight="1">
      <c r="A89" s="409" t="s">
        <v>255</v>
      </c>
      <c r="B89" s="408"/>
      <c r="C89" s="408"/>
      <c r="D89" s="408"/>
      <c r="E89" s="408"/>
      <c r="F89" s="408"/>
      <c r="G89" s="408"/>
      <c r="H89" s="408"/>
      <c r="I89" s="408"/>
      <c r="J89" s="408"/>
      <c r="K89" s="244"/>
    </row>
    <row r="90" spans="1:10" ht="12" customHeight="1">
      <c r="A90" s="404" t="s">
        <v>265</v>
      </c>
      <c r="B90" s="405"/>
      <c r="C90" s="405"/>
      <c r="D90" s="57"/>
      <c r="E90" s="57"/>
      <c r="F90" s="57"/>
      <c r="G90" s="57"/>
      <c r="H90" s="57"/>
      <c r="I90" s="57"/>
      <c r="J90" s="50"/>
    </row>
    <row r="91" spans="1:10" ht="12" customHeight="1">
      <c r="A91" s="254"/>
      <c r="B91" s="254"/>
      <c r="C91" s="367"/>
      <c r="D91" s="368"/>
      <c r="E91" s="366"/>
      <c r="F91" s="366"/>
      <c r="G91" s="368"/>
      <c r="H91" s="305"/>
      <c r="I91" s="358"/>
      <c r="J91" s="307"/>
    </row>
    <row r="97" spans="1:10" ht="12">
      <c r="A97" s="373"/>
      <c r="B97" s="373"/>
      <c r="C97" s="374"/>
      <c r="D97" s="271"/>
      <c r="E97" s="271"/>
      <c r="F97" s="271"/>
      <c r="G97" s="271"/>
      <c r="H97" s="271"/>
      <c r="I97" s="358"/>
      <c r="J97" s="307"/>
    </row>
    <row r="98" spans="1:10" ht="12">
      <c r="A98" s="375"/>
      <c r="B98" s="375"/>
      <c r="C98" s="374"/>
      <c r="D98" s="271"/>
      <c r="E98" s="271"/>
      <c r="F98" s="271"/>
      <c r="G98" s="271"/>
      <c r="H98" s="271"/>
      <c r="I98" s="358"/>
      <c r="J98" s="307"/>
    </row>
    <row r="99" spans="1:10" ht="9" customHeight="1">
      <c r="A99" s="355"/>
      <c r="B99" s="355"/>
      <c r="C99" s="306"/>
      <c r="D99" s="356"/>
      <c r="E99" s="357"/>
      <c r="F99" s="357"/>
      <c r="G99" s="356"/>
      <c r="H99" s="305"/>
      <c r="I99" s="358"/>
      <c r="J99" s="307"/>
    </row>
    <row r="100" spans="1:10" ht="9" customHeight="1">
      <c r="A100" s="355"/>
      <c r="B100" s="355"/>
      <c r="C100" s="306"/>
      <c r="D100" s="356"/>
      <c r="E100" s="357"/>
      <c r="F100" s="357"/>
      <c r="G100" s="356"/>
      <c r="H100" s="305"/>
      <c r="I100" s="358"/>
      <c r="J100" s="307"/>
    </row>
    <row r="101" spans="1:10" ht="9" customHeight="1">
      <c r="A101" s="376"/>
      <c r="B101" s="376"/>
      <c r="C101" s="290"/>
      <c r="D101" s="356"/>
      <c r="E101" s="357"/>
      <c r="F101" s="357"/>
      <c r="G101" s="356"/>
      <c r="H101" s="305"/>
      <c r="I101" s="358"/>
      <c r="J101" s="307"/>
    </row>
    <row r="102" spans="1:10" ht="9" customHeight="1">
      <c r="A102" s="376"/>
      <c r="B102" s="376"/>
      <c r="C102" s="290"/>
      <c r="D102" s="356"/>
      <c r="E102" s="357"/>
      <c r="F102" s="357"/>
      <c r="G102" s="356"/>
      <c r="H102" s="305"/>
      <c r="I102" s="358"/>
      <c r="J102" s="307"/>
    </row>
    <row r="103" spans="1:10" ht="9" customHeight="1">
      <c r="A103" s="355"/>
      <c r="B103" s="355"/>
      <c r="C103" s="306"/>
      <c r="D103" s="377"/>
      <c r="E103" s="378"/>
      <c r="F103" s="378"/>
      <c r="G103" s="377"/>
      <c r="H103" s="305"/>
      <c r="I103" s="358"/>
      <c r="J103" s="307"/>
    </row>
    <row r="104" spans="1:10" ht="9" customHeight="1">
      <c r="A104" s="346"/>
      <c r="B104" s="346"/>
      <c r="C104" s="345"/>
      <c r="D104" s="356"/>
      <c r="E104" s="357"/>
      <c r="F104" s="357"/>
      <c r="G104" s="356"/>
      <c r="H104" s="305"/>
      <c r="I104" s="358"/>
      <c r="J104" s="307"/>
    </row>
    <row r="105" spans="1:10" ht="9" customHeight="1">
      <c r="A105" s="355"/>
      <c r="B105" s="355"/>
      <c r="C105" s="314"/>
      <c r="D105" s="356"/>
      <c r="E105" s="357"/>
      <c r="F105" s="357"/>
      <c r="G105" s="356"/>
      <c r="H105" s="305"/>
      <c r="I105" s="358"/>
      <c r="J105" s="307"/>
    </row>
    <row r="106" spans="1:10" ht="9" customHeight="1">
      <c r="A106" s="355"/>
      <c r="B106" s="355"/>
      <c r="C106" s="314"/>
      <c r="D106" s="356"/>
      <c r="E106" s="357"/>
      <c r="F106" s="357"/>
      <c r="G106" s="356"/>
      <c r="H106" s="305"/>
      <c r="I106" s="358"/>
      <c r="J106" s="307"/>
    </row>
    <row r="107" spans="1:10" ht="9" customHeight="1">
      <c r="A107" s="355"/>
      <c r="B107" s="355"/>
      <c r="C107" s="314"/>
      <c r="D107" s="356"/>
      <c r="E107" s="357"/>
      <c r="F107" s="357"/>
      <c r="G107" s="356"/>
      <c r="H107" s="305"/>
      <c r="I107" s="358"/>
      <c r="J107" s="307"/>
    </row>
    <row r="108" spans="1:10" ht="9" customHeight="1">
      <c r="A108" s="355"/>
      <c r="B108" s="355"/>
      <c r="C108" s="314"/>
      <c r="D108" s="356"/>
      <c r="E108" s="357"/>
      <c r="F108" s="357"/>
      <c r="G108" s="356"/>
      <c r="H108" s="305"/>
      <c r="I108" s="358"/>
      <c r="J108" s="307"/>
    </row>
    <row r="109" spans="1:10" ht="9" customHeight="1">
      <c r="A109" s="355"/>
      <c r="B109" s="355"/>
      <c r="C109" s="314"/>
      <c r="D109" s="356"/>
      <c r="E109" s="357"/>
      <c r="F109" s="357"/>
      <c r="G109" s="356"/>
      <c r="H109" s="305"/>
      <c r="I109" s="358"/>
      <c r="J109" s="307"/>
    </row>
    <row r="110" spans="1:10" ht="9" customHeight="1">
      <c r="A110" s="355"/>
      <c r="B110" s="355"/>
      <c r="C110" s="314"/>
      <c r="D110" s="356"/>
      <c r="E110" s="357"/>
      <c r="F110" s="357"/>
      <c r="G110" s="356"/>
      <c r="H110" s="305"/>
      <c r="I110" s="358"/>
      <c r="J110" s="307"/>
    </row>
    <row r="111" spans="1:10" ht="9" customHeight="1">
      <c r="A111" s="355"/>
      <c r="B111" s="355"/>
      <c r="C111" s="314"/>
      <c r="D111" s="356"/>
      <c r="E111" s="357"/>
      <c r="F111" s="357"/>
      <c r="G111" s="356"/>
      <c r="H111" s="305"/>
      <c r="I111" s="358"/>
      <c r="J111" s="307"/>
    </row>
    <row r="112" spans="1:10" ht="9" customHeight="1">
      <c r="A112" s="355"/>
      <c r="B112" s="355"/>
      <c r="C112" s="314"/>
      <c r="D112" s="356"/>
      <c r="E112" s="357"/>
      <c r="F112" s="357"/>
      <c r="G112" s="356"/>
      <c r="H112" s="305"/>
      <c r="I112" s="358"/>
      <c r="J112" s="307"/>
    </row>
    <row r="113" spans="1:10" ht="9" customHeight="1">
      <c r="A113" s="355"/>
      <c r="B113" s="355"/>
      <c r="C113" s="314"/>
      <c r="D113" s="356"/>
      <c r="E113" s="357"/>
      <c r="F113" s="357"/>
      <c r="G113" s="356"/>
      <c r="H113" s="305"/>
      <c r="I113" s="358"/>
      <c r="J113" s="307"/>
    </row>
    <row r="114" spans="1:10" ht="9" customHeight="1">
      <c r="A114" s="355"/>
      <c r="B114" s="355"/>
      <c r="C114" s="314"/>
      <c r="D114" s="356"/>
      <c r="E114" s="357"/>
      <c r="F114" s="357"/>
      <c r="G114" s="356"/>
      <c r="H114" s="305"/>
      <c r="I114" s="358"/>
      <c r="J114" s="307"/>
    </row>
    <row r="115" spans="1:10" ht="9" customHeight="1">
      <c r="A115" s="355"/>
      <c r="B115" s="355"/>
      <c r="C115" s="314"/>
      <c r="D115" s="356"/>
      <c r="E115" s="357"/>
      <c r="F115" s="357"/>
      <c r="G115" s="356"/>
      <c r="H115" s="305"/>
      <c r="I115" s="358"/>
      <c r="J115" s="307"/>
    </row>
    <row r="116" spans="1:10" ht="9" customHeight="1">
      <c r="A116" s="355"/>
      <c r="B116" s="355"/>
      <c r="C116" s="314"/>
      <c r="D116" s="356"/>
      <c r="E116" s="357"/>
      <c r="F116" s="357"/>
      <c r="G116" s="356"/>
      <c r="H116" s="305"/>
      <c r="I116" s="358"/>
      <c r="J116" s="307"/>
    </row>
    <row r="117" spans="1:10" ht="9" customHeight="1">
      <c r="A117" s="305"/>
      <c r="B117" s="305"/>
      <c r="C117" s="314"/>
      <c r="D117" s="356"/>
      <c r="E117" s="357"/>
      <c r="F117" s="357"/>
      <c r="G117" s="356"/>
      <c r="H117" s="305"/>
      <c r="I117" s="358"/>
      <c r="J117" s="307"/>
    </row>
    <row r="118" spans="1:10" ht="9" customHeight="1">
      <c r="A118" s="355"/>
      <c r="B118" s="355"/>
      <c r="C118" s="314"/>
      <c r="D118" s="356"/>
      <c r="E118" s="357"/>
      <c r="F118" s="357"/>
      <c r="G118" s="356"/>
      <c r="H118" s="305"/>
      <c r="I118" s="358"/>
      <c r="J118" s="307"/>
    </row>
    <row r="119" spans="1:10" ht="9" customHeight="1">
      <c r="A119" s="355"/>
      <c r="B119" s="355"/>
      <c r="C119" s="314"/>
      <c r="D119" s="356"/>
      <c r="E119" s="357"/>
      <c r="F119" s="357"/>
      <c r="G119" s="356"/>
      <c r="H119" s="305"/>
      <c r="I119" s="358"/>
      <c r="J119" s="307"/>
    </row>
    <row r="120" spans="1:10" ht="9" customHeight="1">
      <c r="A120" s="355"/>
      <c r="B120" s="355"/>
      <c r="C120" s="314"/>
      <c r="D120" s="356"/>
      <c r="E120" s="357"/>
      <c r="F120" s="357"/>
      <c r="G120" s="356"/>
      <c r="H120" s="305"/>
      <c r="I120" s="358"/>
      <c r="J120" s="307"/>
    </row>
    <row r="121" spans="1:10" ht="9" customHeight="1">
      <c r="A121" s="355"/>
      <c r="B121" s="355"/>
      <c r="C121" s="314"/>
      <c r="D121" s="356"/>
      <c r="E121" s="357"/>
      <c r="F121" s="357"/>
      <c r="G121" s="356"/>
      <c r="H121" s="305"/>
      <c r="I121" s="358"/>
      <c r="J121" s="307"/>
    </row>
    <row r="122" spans="1:9" ht="9" customHeight="1">
      <c r="A122" s="355"/>
      <c r="B122" s="355"/>
      <c r="C122" s="314"/>
      <c r="D122" s="356"/>
      <c r="E122" s="357"/>
      <c r="F122" s="357"/>
      <c r="G122" s="356"/>
      <c r="H122" s="305"/>
      <c r="I122" s="358"/>
    </row>
    <row r="123" spans="1:7" ht="9" customHeight="1">
      <c r="A123" s="355"/>
      <c r="B123" s="355"/>
      <c r="C123" s="314"/>
      <c r="D123" s="356"/>
      <c r="E123" s="357"/>
      <c r="F123" s="357"/>
      <c r="G123" s="356"/>
    </row>
    <row r="124" spans="1:10" ht="9" customHeight="1">
      <c r="A124" s="355"/>
      <c r="B124" s="355"/>
      <c r="C124" s="314"/>
      <c r="D124" s="356"/>
      <c r="E124" s="357"/>
      <c r="F124" s="357"/>
      <c r="G124" s="356"/>
      <c r="J124" s="307"/>
    </row>
    <row r="125" spans="1:10" ht="9" customHeight="1">
      <c r="A125" s="355"/>
      <c r="B125" s="355"/>
      <c r="C125" s="314"/>
      <c r="D125" s="356"/>
      <c r="E125" s="357"/>
      <c r="F125" s="357"/>
      <c r="G125" s="356"/>
      <c r="H125" s="305"/>
      <c r="I125" s="358"/>
      <c r="J125" s="343"/>
    </row>
    <row r="126" spans="1:10" ht="9" customHeight="1">
      <c r="A126" s="355"/>
      <c r="B126" s="355"/>
      <c r="C126" s="314"/>
      <c r="D126" s="356"/>
      <c r="E126" s="357"/>
      <c r="F126" s="357"/>
      <c r="G126" s="356"/>
      <c r="H126" s="338"/>
      <c r="I126" s="379"/>
      <c r="J126" s="307"/>
    </row>
    <row r="127" spans="1:9" ht="9" customHeight="1">
      <c r="A127" s="355"/>
      <c r="B127" s="355"/>
      <c r="C127" s="314"/>
      <c r="D127" s="356"/>
      <c r="E127" s="357"/>
      <c r="F127" s="357"/>
      <c r="G127" s="356"/>
      <c r="H127" s="305"/>
      <c r="I127" s="358"/>
    </row>
    <row r="128" spans="1:7" ht="9" customHeight="1">
      <c r="A128" s="355"/>
      <c r="B128" s="355"/>
      <c r="C128" s="314"/>
      <c r="D128" s="356"/>
      <c r="E128" s="357"/>
      <c r="F128" s="357"/>
      <c r="G128" s="356"/>
    </row>
    <row r="129" spans="1:7" ht="9" customHeight="1">
      <c r="A129" s="355"/>
      <c r="B129" s="355"/>
      <c r="C129" s="314"/>
      <c r="D129" s="356"/>
      <c r="E129" s="357"/>
      <c r="F129" s="357"/>
      <c r="G129" s="356"/>
    </row>
    <row r="130" spans="1:7" ht="9" customHeight="1">
      <c r="A130" s="355"/>
      <c r="B130" s="355"/>
      <c r="C130" s="314"/>
      <c r="D130" s="356"/>
      <c r="E130" s="357"/>
      <c r="F130" s="357"/>
      <c r="G130" s="356"/>
    </row>
    <row r="131" spans="1:7" ht="9" customHeight="1">
      <c r="A131" s="355"/>
      <c r="B131" s="355"/>
      <c r="C131" s="314"/>
      <c r="D131" s="356"/>
      <c r="E131" s="357"/>
      <c r="F131" s="357"/>
      <c r="G131" s="356"/>
    </row>
    <row r="132" spans="1:7" ht="9" customHeight="1">
      <c r="A132" s="355"/>
      <c r="B132" s="355"/>
      <c r="C132" s="314"/>
      <c r="D132" s="356"/>
      <c r="E132" s="357"/>
      <c r="F132" s="357"/>
      <c r="G132" s="356"/>
    </row>
    <row r="133" spans="1:7" ht="9" customHeight="1">
      <c r="A133" s="355"/>
      <c r="B133" s="355"/>
      <c r="C133" s="314"/>
      <c r="D133" s="356"/>
      <c r="E133" s="357"/>
      <c r="F133" s="357"/>
      <c r="G133" s="356"/>
    </row>
    <row r="134" spans="1:7" ht="9" customHeight="1">
      <c r="A134" s="355"/>
      <c r="B134" s="355"/>
      <c r="C134" s="314"/>
      <c r="D134" s="356"/>
      <c r="E134" s="357"/>
      <c r="F134" s="357"/>
      <c r="G134" s="356"/>
    </row>
    <row r="135" spans="1:7" ht="9" customHeight="1">
      <c r="A135" s="355"/>
      <c r="B135" s="355"/>
      <c r="C135" s="314"/>
      <c r="D135" s="356"/>
      <c r="E135" s="357"/>
      <c r="F135" s="357"/>
      <c r="G135" s="356"/>
    </row>
    <row r="136" spans="1:7" ht="9" customHeight="1">
      <c r="A136" s="355"/>
      <c r="B136" s="355"/>
      <c r="C136" s="314"/>
      <c r="D136" s="356"/>
      <c r="E136" s="357"/>
      <c r="F136" s="357"/>
      <c r="G136" s="356"/>
    </row>
    <row r="137" spans="1:7" ht="9" customHeight="1">
      <c r="A137" s="355"/>
      <c r="B137" s="355"/>
      <c r="C137" s="314"/>
      <c r="D137" s="356"/>
      <c r="E137" s="357"/>
      <c r="F137" s="357"/>
      <c r="G137" s="356"/>
    </row>
    <row r="138" spans="1:7" ht="9" customHeight="1">
      <c r="A138" s="355"/>
      <c r="B138" s="355"/>
      <c r="C138" s="314"/>
      <c r="D138" s="356"/>
      <c r="E138" s="357"/>
      <c r="F138" s="357"/>
      <c r="G138" s="356"/>
    </row>
    <row r="139" spans="1:7" ht="9" customHeight="1">
      <c r="A139" s="355"/>
      <c r="B139" s="355"/>
      <c r="C139" s="314"/>
      <c r="D139" s="356"/>
      <c r="E139" s="357"/>
      <c r="F139" s="357"/>
      <c r="G139" s="356"/>
    </row>
    <row r="140" spans="1:7" ht="9" customHeight="1">
      <c r="A140" s="355"/>
      <c r="B140" s="355"/>
      <c r="C140" s="314"/>
      <c r="D140" s="356"/>
      <c r="E140" s="357"/>
      <c r="F140" s="357"/>
      <c r="G140" s="356"/>
    </row>
    <row r="141" spans="1:7" ht="9" customHeight="1">
      <c r="A141" s="355"/>
      <c r="B141" s="355"/>
      <c r="C141" s="314"/>
      <c r="D141" s="356"/>
      <c r="E141" s="357"/>
      <c r="F141" s="357"/>
      <c r="G141" s="356"/>
    </row>
    <row r="142" spans="1:3" ht="9" customHeight="1">
      <c r="A142" s="355"/>
      <c r="B142" s="355"/>
      <c r="C142" s="314"/>
    </row>
    <row r="144" spans="4:7" ht="9" customHeight="1">
      <c r="D144" s="356"/>
      <c r="E144" s="357"/>
      <c r="F144" s="357"/>
      <c r="G144" s="356"/>
    </row>
    <row r="145" spans="1:7" ht="9" customHeight="1">
      <c r="A145" s="355"/>
      <c r="B145" s="355"/>
      <c r="C145" s="306"/>
      <c r="D145" s="377"/>
      <c r="E145" s="378"/>
      <c r="F145" s="378"/>
      <c r="G145" s="377"/>
    </row>
    <row r="146" spans="1:7" ht="9" customHeight="1">
      <c r="A146" s="346"/>
      <c r="B146" s="346"/>
      <c r="C146" s="345"/>
      <c r="D146" s="356"/>
      <c r="E146" s="357"/>
      <c r="F146" s="357"/>
      <c r="G146" s="356"/>
    </row>
    <row r="147" spans="1:3" ht="9" customHeight="1">
      <c r="A147" s="380"/>
      <c r="B147" s="380"/>
      <c r="C147" s="381"/>
    </row>
    <row r="148" spans="1:3" ht="9" customHeight="1">
      <c r="A148" s="382"/>
      <c r="B148" s="382"/>
      <c r="C148" s="383"/>
    </row>
    <row r="149" spans="1:3" ht="9" customHeight="1">
      <c r="A149" s="382"/>
      <c r="B149" s="382"/>
      <c r="C149" s="383"/>
    </row>
    <row r="150" spans="1:3" ht="9" customHeight="1">
      <c r="A150" s="382"/>
      <c r="B150" s="382"/>
      <c r="C150" s="383"/>
    </row>
    <row r="151" spans="1:3" ht="9" customHeight="1">
      <c r="A151" s="382"/>
      <c r="B151" s="382"/>
      <c r="C151" s="383"/>
    </row>
    <row r="152" spans="1:3" ht="9" customHeight="1">
      <c r="A152" s="382"/>
      <c r="B152" s="382"/>
      <c r="C152" s="383"/>
    </row>
    <row r="153" spans="1:10" ht="9" customHeight="1">
      <c r="A153" s="382"/>
      <c r="B153" s="382"/>
      <c r="C153" s="383"/>
      <c r="J153" s="384"/>
    </row>
    <row r="154" spans="1:10" ht="9" customHeight="1">
      <c r="A154" s="382"/>
      <c r="B154" s="382"/>
      <c r="C154" s="383"/>
      <c r="H154" s="385"/>
      <c r="I154" s="386"/>
      <c r="J154" s="307"/>
    </row>
    <row r="155" spans="1:10" ht="9" customHeight="1">
      <c r="A155" s="382"/>
      <c r="B155" s="382"/>
      <c r="C155" s="383"/>
      <c r="H155" s="305"/>
      <c r="I155" s="358"/>
      <c r="J155" s="343"/>
    </row>
    <row r="156" spans="1:10" ht="9" customHeight="1">
      <c r="A156" s="382"/>
      <c r="B156" s="382"/>
      <c r="C156" s="383"/>
      <c r="H156" s="338"/>
      <c r="I156" s="379"/>
      <c r="J156" s="307"/>
    </row>
    <row r="157" spans="1:9" ht="9" customHeight="1">
      <c r="A157" s="382"/>
      <c r="B157" s="382"/>
      <c r="C157" s="383"/>
      <c r="H157" s="305"/>
      <c r="I157" s="358"/>
    </row>
    <row r="158" spans="1:3" ht="9" customHeight="1">
      <c r="A158" s="382"/>
      <c r="B158" s="382"/>
      <c r="C158" s="383"/>
    </row>
    <row r="159" spans="1:3" ht="9" customHeight="1">
      <c r="A159" s="382"/>
      <c r="B159" s="382"/>
      <c r="C159" s="383"/>
    </row>
    <row r="160" spans="1:3" ht="9" customHeight="1">
      <c r="A160" s="382"/>
      <c r="B160" s="382"/>
      <c r="C160" s="383"/>
    </row>
    <row r="161" spans="1:3" ht="9" customHeight="1">
      <c r="A161" s="382"/>
      <c r="B161" s="382"/>
      <c r="C161" s="383"/>
    </row>
    <row r="162" spans="1:3" ht="9" customHeight="1">
      <c r="A162" s="382"/>
      <c r="B162" s="382"/>
      <c r="C162" s="383"/>
    </row>
    <row r="163" spans="1:3" ht="9" customHeight="1">
      <c r="A163" s="382"/>
      <c r="B163" s="382"/>
      <c r="C163" s="383"/>
    </row>
    <row r="164" spans="1:3" ht="9" customHeight="1">
      <c r="A164" s="382"/>
      <c r="B164" s="382"/>
      <c r="C164" s="383"/>
    </row>
    <row r="165" spans="1:3" ht="9" customHeight="1">
      <c r="A165" s="382"/>
      <c r="B165" s="382"/>
      <c r="C165" s="383"/>
    </row>
    <row r="166" spans="1:3" ht="9" customHeight="1">
      <c r="A166" s="382"/>
      <c r="B166" s="382"/>
      <c r="C166" s="383"/>
    </row>
    <row r="167" spans="1:3" ht="9" customHeight="1">
      <c r="A167" s="382"/>
      <c r="B167" s="382"/>
      <c r="C167" s="383"/>
    </row>
    <row r="168" spans="1:3" ht="9" customHeight="1">
      <c r="A168" s="382"/>
      <c r="B168" s="382"/>
      <c r="C168" s="383"/>
    </row>
    <row r="169" spans="1:3" ht="9" customHeight="1">
      <c r="A169" s="382"/>
      <c r="B169" s="382"/>
      <c r="C169" s="383"/>
    </row>
    <row r="170" spans="1:3" ht="9" customHeight="1">
      <c r="A170" s="382"/>
      <c r="B170" s="382"/>
      <c r="C170" s="383"/>
    </row>
    <row r="171" spans="1:3" ht="9" customHeight="1">
      <c r="A171" s="382"/>
      <c r="B171" s="382"/>
      <c r="C171" s="383"/>
    </row>
    <row r="172" spans="1:3" ht="9" customHeight="1">
      <c r="A172" s="382"/>
      <c r="B172" s="382"/>
      <c r="C172" s="383"/>
    </row>
    <row r="173" spans="1:7" ht="9" customHeight="1">
      <c r="A173" s="382"/>
      <c r="B173" s="382"/>
      <c r="C173" s="383"/>
      <c r="D173" s="387"/>
      <c r="E173" s="388"/>
      <c r="F173" s="388"/>
      <c r="G173" s="387"/>
    </row>
    <row r="174" spans="1:7" ht="9" customHeight="1">
      <c r="A174" s="389"/>
      <c r="B174" s="389"/>
      <c r="C174" s="390"/>
      <c r="D174" s="356"/>
      <c r="E174" s="357"/>
      <c r="F174" s="357"/>
      <c r="G174" s="356"/>
    </row>
    <row r="175" spans="1:7" ht="9" customHeight="1">
      <c r="A175" s="355"/>
      <c r="B175" s="355"/>
      <c r="C175" s="314"/>
      <c r="D175" s="377"/>
      <c r="E175" s="378"/>
      <c r="F175" s="378"/>
      <c r="G175" s="377"/>
    </row>
    <row r="176" spans="1:7" ht="9" customHeight="1">
      <c r="A176" s="373"/>
      <c r="B176" s="373"/>
      <c r="C176" s="391"/>
      <c r="D176" s="356"/>
      <c r="E176" s="357"/>
      <c r="F176" s="357"/>
      <c r="G176" s="356"/>
    </row>
    <row r="177" spans="1:3" ht="9" customHeight="1">
      <c r="A177" s="373"/>
      <c r="B177" s="373"/>
      <c r="C177" s="374"/>
    </row>
    <row r="178" spans="1:3" ht="9" customHeight="1">
      <c r="A178" s="392"/>
      <c r="B178" s="392"/>
      <c r="C178" s="393"/>
    </row>
  </sheetData>
  <mergeCells count="11">
    <mergeCell ref="B88:J88"/>
    <mergeCell ref="B82:J82"/>
    <mergeCell ref="B83:J83"/>
    <mergeCell ref="A90:C90"/>
    <mergeCell ref="I3:J3"/>
    <mergeCell ref="B87:J87"/>
    <mergeCell ref="A89:J89"/>
    <mergeCell ref="B79:J79"/>
    <mergeCell ref="I57:J57"/>
    <mergeCell ref="B80:J80"/>
    <mergeCell ref="B81:J81"/>
  </mergeCells>
  <printOptions/>
  <pageMargins left="0.77" right="0.74" top="0.7874015748031497" bottom="2.74" header="0.52" footer="0.5118110236220472"/>
  <pageSetup fitToHeight="2" fitToWidth="1" horizontalDpi="600" verticalDpi="600" orientation="portrait" paperSize="9" r:id="rId1"/>
  <rowBreaks count="1" manualBreakCount="1">
    <brk id="54"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sheetPr codeName="Sheet34"/>
  <dimension ref="A1:L575"/>
  <sheetViews>
    <sheetView workbookViewId="0" topLeftCell="A127">
      <selection activeCell="P132" sqref="P132"/>
    </sheetView>
  </sheetViews>
  <sheetFormatPr defaultColWidth="9.140625" defaultRowHeight="9" customHeight="1"/>
  <cols>
    <col min="1" max="1" width="2.7109375" style="348" customWidth="1"/>
    <col min="2" max="2" width="33.140625" style="306" customWidth="1"/>
    <col min="3" max="7" width="6.7109375" style="307" customWidth="1"/>
    <col min="8" max="8" width="8.421875" style="316" customWidth="1"/>
    <col min="9" max="9" width="7.57421875" style="316" customWidth="1"/>
    <col min="10" max="10" width="7.57421875" style="308" customWidth="1"/>
    <col min="11" max="16384" width="11.421875" style="309" customWidth="1"/>
  </cols>
  <sheetData>
    <row r="1" spans="1:11" s="300" customFormat="1" ht="33" customHeight="1">
      <c r="A1" s="411" t="s">
        <v>275</v>
      </c>
      <c r="B1" s="411"/>
      <c r="C1" s="411"/>
      <c r="D1" s="411"/>
      <c r="E1" s="411"/>
      <c r="F1" s="411"/>
      <c r="G1" s="411"/>
      <c r="H1" s="411"/>
      <c r="I1" s="411"/>
      <c r="J1" s="305"/>
      <c r="K1" s="273"/>
    </row>
    <row r="2" spans="1:10" s="273" customFormat="1" ht="3" customHeight="1">
      <c r="A2" s="49"/>
      <c r="B2" s="60"/>
      <c r="C2" s="49"/>
      <c r="D2" s="49"/>
      <c r="E2" s="49"/>
      <c r="F2" s="83"/>
      <c r="G2" s="83"/>
      <c r="H2" s="84"/>
      <c r="I2" s="84"/>
      <c r="J2" s="302"/>
    </row>
    <row r="3" spans="1:9" ht="16.5" customHeight="1">
      <c r="A3" s="60"/>
      <c r="B3" s="60"/>
      <c r="C3" s="50"/>
      <c r="D3" s="50"/>
      <c r="E3" s="50"/>
      <c r="F3" s="50"/>
      <c r="G3" s="50"/>
      <c r="H3" s="412" t="s">
        <v>199</v>
      </c>
      <c r="I3" s="412"/>
    </row>
    <row r="4" spans="1:10" s="310" customFormat="1" ht="40.5" customHeight="1">
      <c r="A4" s="204"/>
      <c r="B4" s="204"/>
      <c r="C4" s="205" t="s">
        <v>83</v>
      </c>
      <c r="D4" s="205" t="s">
        <v>84</v>
      </c>
      <c r="E4" s="205" t="s">
        <v>85</v>
      </c>
      <c r="F4" s="205" t="s">
        <v>86</v>
      </c>
      <c r="G4" s="206" t="s">
        <v>87</v>
      </c>
      <c r="H4" s="207" t="s">
        <v>26</v>
      </c>
      <c r="I4" s="207" t="s">
        <v>27</v>
      </c>
      <c r="J4" s="297"/>
    </row>
    <row r="5" spans="1:10" s="273" customFormat="1" ht="3" customHeight="1">
      <c r="A5" s="49"/>
      <c r="B5" s="60"/>
      <c r="C5" s="89"/>
      <c r="D5" s="89"/>
      <c r="E5" s="89"/>
      <c r="F5" s="90"/>
      <c r="G5" s="83"/>
      <c r="H5" s="91"/>
      <c r="I5" s="91"/>
      <c r="J5" s="302"/>
    </row>
    <row r="6" spans="1:10" s="257" customFormat="1" ht="10.5" customHeight="1">
      <c r="A6" s="16" t="s">
        <v>123</v>
      </c>
      <c r="B6" s="15"/>
      <c r="C6" s="92"/>
      <c r="D6" s="92"/>
      <c r="E6" s="92"/>
      <c r="F6" s="92"/>
      <c r="G6" s="19"/>
      <c r="H6" s="93"/>
      <c r="I6" s="93"/>
      <c r="J6" s="311"/>
    </row>
    <row r="7" spans="1:10" s="273" customFormat="1" ht="12" customHeight="1">
      <c r="A7" s="94"/>
      <c r="B7" s="94" t="s">
        <v>88</v>
      </c>
      <c r="C7" s="95">
        <v>4276</v>
      </c>
      <c r="D7" s="95">
        <v>4466</v>
      </c>
      <c r="E7" s="95">
        <v>4661</v>
      </c>
      <c r="F7" s="95">
        <v>4744</v>
      </c>
      <c r="G7" s="95">
        <v>4891</v>
      </c>
      <c r="H7" s="91">
        <v>3.4</v>
      </c>
      <c r="I7" s="91">
        <v>3.1</v>
      </c>
      <c r="J7" s="312"/>
    </row>
    <row r="8" spans="1:10" s="273" customFormat="1" ht="12" customHeight="1">
      <c r="A8" s="94"/>
      <c r="B8" s="94" t="s">
        <v>124</v>
      </c>
      <c r="C8" s="95">
        <v>4261</v>
      </c>
      <c r="D8" s="95">
        <v>4451</v>
      </c>
      <c r="E8" s="95">
        <v>4646</v>
      </c>
      <c r="F8" s="95">
        <v>4729</v>
      </c>
      <c r="G8" s="95">
        <v>4880</v>
      </c>
      <c r="H8" s="91">
        <v>3.5</v>
      </c>
      <c r="I8" s="91">
        <v>3.2</v>
      </c>
      <c r="J8" s="312"/>
    </row>
    <row r="9" spans="1:10" s="273" customFormat="1" ht="12" customHeight="1">
      <c r="A9" s="94"/>
      <c r="B9" s="94" t="s">
        <v>125</v>
      </c>
      <c r="C9" s="95">
        <v>16</v>
      </c>
      <c r="D9" s="95">
        <v>16</v>
      </c>
      <c r="E9" s="95">
        <v>15</v>
      </c>
      <c r="F9" s="95">
        <v>15</v>
      </c>
      <c r="G9" s="95">
        <v>11</v>
      </c>
      <c r="H9" s="91" t="s">
        <v>28</v>
      </c>
      <c r="I9" s="91" t="s">
        <v>29</v>
      </c>
      <c r="J9" s="312"/>
    </row>
    <row r="10" spans="1:10" s="273" customFormat="1" ht="12" customHeight="1">
      <c r="A10" s="94"/>
      <c r="B10" s="94" t="s">
        <v>200</v>
      </c>
      <c r="C10" s="95">
        <v>2742</v>
      </c>
      <c r="D10" s="95">
        <v>2846</v>
      </c>
      <c r="E10" s="95">
        <v>2942</v>
      </c>
      <c r="F10" s="95">
        <v>3130</v>
      </c>
      <c r="G10" s="95">
        <v>3257</v>
      </c>
      <c r="H10" s="91">
        <v>4.4</v>
      </c>
      <c r="I10" s="91">
        <v>4.1</v>
      </c>
      <c r="J10" s="312"/>
    </row>
    <row r="11" spans="1:10" s="273" customFormat="1" ht="12" customHeight="1">
      <c r="A11" s="94"/>
      <c r="B11" s="94" t="s">
        <v>201</v>
      </c>
      <c r="C11" s="95">
        <v>520</v>
      </c>
      <c r="D11" s="95">
        <v>547</v>
      </c>
      <c r="E11" s="95">
        <v>570</v>
      </c>
      <c r="F11" s="95">
        <v>668</v>
      </c>
      <c r="G11" s="95">
        <v>729</v>
      </c>
      <c r="H11" s="91">
        <v>8.8</v>
      </c>
      <c r="I11" s="91">
        <v>9.2</v>
      </c>
      <c r="J11" s="312"/>
    </row>
    <row r="12" spans="1:10" s="273" customFormat="1" ht="12" customHeight="1">
      <c r="A12" s="94"/>
      <c r="B12" s="94" t="s">
        <v>202</v>
      </c>
      <c r="C12" s="95">
        <v>2222</v>
      </c>
      <c r="D12" s="95">
        <v>2298</v>
      </c>
      <c r="E12" s="95">
        <v>2371</v>
      </c>
      <c r="F12" s="95">
        <v>2462</v>
      </c>
      <c r="G12" s="95">
        <v>2528</v>
      </c>
      <c r="H12" s="91">
        <v>3.3</v>
      </c>
      <c r="I12" s="91">
        <v>2.7</v>
      </c>
      <c r="J12" s="312"/>
    </row>
    <row r="13" spans="1:10" s="273" customFormat="1" ht="12" customHeight="1">
      <c r="A13" s="94"/>
      <c r="B13" s="94" t="s">
        <v>94</v>
      </c>
      <c r="C13" s="95">
        <v>7003</v>
      </c>
      <c r="D13" s="95">
        <v>7296</v>
      </c>
      <c r="E13" s="95">
        <v>7588</v>
      </c>
      <c r="F13" s="95">
        <v>7859</v>
      </c>
      <c r="G13" s="95">
        <v>8137</v>
      </c>
      <c r="H13" s="91">
        <v>3.8</v>
      </c>
      <c r="I13" s="91">
        <v>3.5</v>
      </c>
      <c r="J13" s="312"/>
    </row>
    <row r="14" spans="1:10" s="257" customFormat="1" ht="12" customHeight="1">
      <c r="A14" s="16"/>
      <c r="B14" s="16" t="s">
        <v>120</v>
      </c>
      <c r="C14" s="96">
        <v>7019</v>
      </c>
      <c r="D14" s="96">
        <v>7312</v>
      </c>
      <c r="E14" s="96">
        <v>7603</v>
      </c>
      <c r="F14" s="96">
        <v>7874</v>
      </c>
      <c r="G14" s="96">
        <v>8148</v>
      </c>
      <c r="H14" s="93">
        <v>3.8</v>
      </c>
      <c r="I14" s="93">
        <v>3.5</v>
      </c>
      <c r="J14" s="312"/>
    </row>
    <row r="15" spans="1:10" s="273" customFormat="1" ht="3" customHeight="1">
      <c r="A15" s="49"/>
      <c r="B15" s="60"/>
      <c r="C15" s="89"/>
      <c r="D15" s="90"/>
      <c r="E15" s="90"/>
      <c r="F15" s="90"/>
      <c r="G15" s="83"/>
      <c r="H15" s="91"/>
      <c r="I15" s="91"/>
      <c r="J15" s="302"/>
    </row>
    <row r="16" spans="1:10" s="273" customFormat="1" ht="12" customHeight="1">
      <c r="A16" s="16" t="s">
        <v>126</v>
      </c>
      <c r="B16" s="15"/>
      <c r="C16" s="90"/>
      <c r="D16" s="90"/>
      <c r="E16" s="90"/>
      <c r="F16" s="90"/>
      <c r="G16" s="83"/>
      <c r="H16" s="91"/>
      <c r="I16" s="91"/>
      <c r="J16" s="302"/>
    </row>
    <row r="17" spans="1:10" s="273" customFormat="1" ht="12" customHeight="1">
      <c r="A17" s="94"/>
      <c r="B17" s="94" t="s">
        <v>88</v>
      </c>
      <c r="C17" s="95">
        <v>2177</v>
      </c>
      <c r="D17" s="95">
        <v>2250</v>
      </c>
      <c r="E17" s="95">
        <v>2328</v>
      </c>
      <c r="F17" s="95">
        <v>2380</v>
      </c>
      <c r="G17" s="95">
        <v>2430</v>
      </c>
      <c r="H17" s="91">
        <v>2.8</v>
      </c>
      <c r="I17" s="91">
        <v>2.1</v>
      </c>
      <c r="J17" s="312"/>
    </row>
    <row r="18" spans="1:10" s="273" customFormat="1" ht="12" customHeight="1">
      <c r="A18" s="94"/>
      <c r="B18" s="94" t="s">
        <v>124</v>
      </c>
      <c r="C18" s="95">
        <v>2164</v>
      </c>
      <c r="D18" s="95">
        <v>2237</v>
      </c>
      <c r="E18" s="95">
        <v>2315</v>
      </c>
      <c r="F18" s="95">
        <v>2368</v>
      </c>
      <c r="G18" s="95">
        <v>2420</v>
      </c>
      <c r="H18" s="91">
        <v>2.8</v>
      </c>
      <c r="I18" s="91">
        <v>2.2</v>
      </c>
      <c r="J18" s="312"/>
    </row>
    <row r="19" spans="1:10" s="273" customFormat="1" ht="12" customHeight="1">
      <c r="A19" s="94"/>
      <c r="B19" s="94" t="s">
        <v>125</v>
      </c>
      <c r="C19" s="95">
        <v>13</v>
      </c>
      <c r="D19" s="95">
        <v>14</v>
      </c>
      <c r="E19" s="95">
        <v>13</v>
      </c>
      <c r="F19" s="95">
        <v>13</v>
      </c>
      <c r="G19" s="95">
        <v>10</v>
      </c>
      <c r="H19" s="91" t="s">
        <v>30</v>
      </c>
      <c r="I19" s="91" t="s">
        <v>31</v>
      </c>
      <c r="J19" s="312"/>
    </row>
    <row r="20" spans="1:10" s="273" customFormat="1" ht="12" customHeight="1">
      <c r="A20" s="94"/>
      <c r="B20" s="94" t="s">
        <v>200</v>
      </c>
      <c r="C20" s="95">
        <v>995</v>
      </c>
      <c r="D20" s="95">
        <v>1018</v>
      </c>
      <c r="E20" s="95">
        <v>1033</v>
      </c>
      <c r="F20" s="95">
        <v>1065</v>
      </c>
      <c r="G20" s="95">
        <v>1074</v>
      </c>
      <c r="H20" s="91">
        <v>1.9</v>
      </c>
      <c r="I20" s="91">
        <v>0.8</v>
      </c>
      <c r="J20" s="312"/>
    </row>
    <row r="21" spans="1:10" s="273" customFormat="1" ht="12" customHeight="1">
      <c r="A21" s="94"/>
      <c r="B21" s="94" t="s">
        <v>201</v>
      </c>
      <c r="C21" s="95">
        <v>3</v>
      </c>
      <c r="D21" s="95">
        <v>2</v>
      </c>
      <c r="E21" s="95">
        <v>2</v>
      </c>
      <c r="F21" s="95">
        <v>2</v>
      </c>
      <c r="G21" s="95">
        <v>1</v>
      </c>
      <c r="H21" s="91" t="s">
        <v>32</v>
      </c>
      <c r="I21" s="91" t="s">
        <v>33</v>
      </c>
      <c r="J21" s="312"/>
    </row>
    <row r="22" spans="1:10" s="273" customFormat="1" ht="12" customHeight="1">
      <c r="A22" s="94"/>
      <c r="B22" s="94" t="s">
        <v>202</v>
      </c>
      <c r="C22" s="95">
        <v>992</v>
      </c>
      <c r="D22" s="95">
        <v>1016</v>
      </c>
      <c r="E22" s="95">
        <v>1031</v>
      </c>
      <c r="F22" s="95">
        <v>1062</v>
      </c>
      <c r="G22" s="95">
        <v>1073</v>
      </c>
      <c r="H22" s="91">
        <v>2</v>
      </c>
      <c r="I22" s="91">
        <v>0.9</v>
      </c>
      <c r="J22" s="312"/>
    </row>
    <row r="23" spans="1:10" s="273" customFormat="1" ht="12" customHeight="1">
      <c r="A23" s="94"/>
      <c r="B23" s="94" t="s">
        <v>94</v>
      </c>
      <c r="C23" s="95">
        <v>3158</v>
      </c>
      <c r="D23" s="95">
        <v>3255</v>
      </c>
      <c r="E23" s="95">
        <v>3348</v>
      </c>
      <c r="F23" s="95">
        <v>3432</v>
      </c>
      <c r="G23" s="95">
        <v>3493</v>
      </c>
      <c r="H23" s="91">
        <v>2.6</v>
      </c>
      <c r="I23" s="91">
        <v>1.8</v>
      </c>
      <c r="J23" s="312"/>
    </row>
    <row r="24" spans="1:10" s="273" customFormat="1" ht="12" customHeight="1">
      <c r="A24" s="16"/>
      <c r="B24" s="16" t="s">
        <v>120</v>
      </c>
      <c r="C24" s="96">
        <v>3172</v>
      </c>
      <c r="D24" s="96">
        <v>3269</v>
      </c>
      <c r="E24" s="96">
        <v>3361</v>
      </c>
      <c r="F24" s="96">
        <v>3445</v>
      </c>
      <c r="G24" s="96">
        <v>3504</v>
      </c>
      <c r="H24" s="93">
        <v>2.5</v>
      </c>
      <c r="I24" s="93">
        <v>1.7</v>
      </c>
      <c r="J24" s="312"/>
    </row>
    <row r="25" spans="1:10" s="273" customFormat="1" ht="3" customHeight="1">
      <c r="A25" s="49"/>
      <c r="B25" s="60"/>
      <c r="C25" s="89"/>
      <c r="D25" s="90"/>
      <c r="E25" s="90"/>
      <c r="F25" s="90"/>
      <c r="G25" s="83"/>
      <c r="H25" s="91"/>
      <c r="I25" s="91"/>
      <c r="J25" s="302"/>
    </row>
    <row r="26" spans="1:10" s="257" customFormat="1" ht="12" customHeight="1">
      <c r="A26" s="16" t="s">
        <v>127</v>
      </c>
      <c r="B26" s="15"/>
      <c r="C26" s="92"/>
      <c r="D26" s="92"/>
      <c r="E26" s="92"/>
      <c r="F26" s="92"/>
      <c r="G26" s="19"/>
      <c r="H26" s="91"/>
      <c r="I26" s="91"/>
      <c r="J26" s="311"/>
    </row>
    <row r="27" spans="1:10" s="273" customFormat="1" ht="12" customHeight="1">
      <c r="A27" s="94"/>
      <c r="B27" s="94" t="s">
        <v>88</v>
      </c>
      <c r="C27" s="95">
        <v>2099</v>
      </c>
      <c r="D27" s="95">
        <v>2216</v>
      </c>
      <c r="E27" s="95">
        <v>2333</v>
      </c>
      <c r="F27" s="95">
        <v>2364</v>
      </c>
      <c r="G27" s="95">
        <v>2461</v>
      </c>
      <c r="H27" s="91">
        <v>4.1</v>
      </c>
      <c r="I27" s="91">
        <v>4.1</v>
      </c>
      <c r="J27" s="312"/>
    </row>
    <row r="28" spans="1:10" s="273" customFormat="1" ht="12" customHeight="1">
      <c r="A28" s="94"/>
      <c r="B28" s="94" t="s">
        <v>124</v>
      </c>
      <c r="C28" s="95">
        <v>2097</v>
      </c>
      <c r="D28" s="95">
        <v>2214</v>
      </c>
      <c r="E28" s="95">
        <v>2331</v>
      </c>
      <c r="F28" s="95">
        <v>2362</v>
      </c>
      <c r="G28" s="95">
        <v>2460</v>
      </c>
      <c r="H28" s="91">
        <v>4.1</v>
      </c>
      <c r="I28" s="91">
        <v>4.2</v>
      </c>
      <c r="J28" s="312"/>
    </row>
    <row r="29" spans="1:10" s="273" customFormat="1" ht="12" customHeight="1">
      <c r="A29" s="94"/>
      <c r="B29" s="94" t="s">
        <v>125</v>
      </c>
      <c r="C29" s="95">
        <v>2</v>
      </c>
      <c r="D29" s="95">
        <v>2</v>
      </c>
      <c r="E29" s="95">
        <v>2</v>
      </c>
      <c r="F29" s="95">
        <v>2</v>
      </c>
      <c r="G29" s="95">
        <v>1</v>
      </c>
      <c r="H29" s="91" t="s">
        <v>34</v>
      </c>
      <c r="I29" s="91" t="s">
        <v>35</v>
      </c>
      <c r="J29" s="312"/>
    </row>
    <row r="30" spans="1:10" s="273" customFormat="1" ht="12" customHeight="1">
      <c r="A30" s="94"/>
      <c r="B30" s="94" t="s">
        <v>200</v>
      </c>
      <c r="C30" s="95">
        <v>1748</v>
      </c>
      <c r="D30" s="95">
        <v>1827</v>
      </c>
      <c r="E30" s="95">
        <v>1909</v>
      </c>
      <c r="F30" s="95">
        <v>2065</v>
      </c>
      <c r="G30" s="95">
        <v>2184</v>
      </c>
      <c r="H30" s="91">
        <v>5.7</v>
      </c>
      <c r="I30" s="91">
        <v>5.7</v>
      </c>
      <c r="J30" s="312"/>
    </row>
    <row r="31" spans="1:10" s="273" customFormat="1" ht="12" customHeight="1">
      <c r="A31" s="94"/>
      <c r="B31" s="94" t="s">
        <v>201</v>
      </c>
      <c r="C31" s="95">
        <v>517</v>
      </c>
      <c r="D31" s="95">
        <v>545</v>
      </c>
      <c r="E31" s="95">
        <v>568</v>
      </c>
      <c r="F31" s="95">
        <v>666</v>
      </c>
      <c r="G31" s="95">
        <v>728</v>
      </c>
      <c r="H31" s="91">
        <v>8.9</v>
      </c>
      <c r="I31" s="91">
        <v>9.3</v>
      </c>
      <c r="J31" s="312"/>
    </row>
    <row r="32" spans="1:10" s="273" customFormat="1" ht="12" customHeight="1">
      <c r="A32" s="94"/>
      <c r="B32" s="94" t="s">
        <v>202</v>
      </c>
      <c r="C32" s="95">
        <v>1230</v>
      </c>
      <c r="D32" s="95">
        <v>1282</v>
      </c>
      <c r="E32" s="95">
        <v>1341</v>
      </c>
      <c r="F32" s="95">
        <v>1399</v>
      </c>
      <c r="G32" s="95">
        <v>1456</v>
      </c>
      <c r="H32" s="91">
        <v>4.3</v>
      </c>
      <c r="I32" s="91">
        <v>4</v>
      </c>
      <c r="J32" s="312"/>
    </row>
    <row r="33" spans="1:10" s="273" customFormat="1" ht="12" customHeight="1">
      <c r="A33" s="94"/>
      <c r="B33" s="94" t="s">
        <v>94</v>
      </c>
      <c r="C33" s="95">
        <v>3845</v>
      </c>
      <c r="D33" s="95">
        <v>4041</v>
      </c>
      <c r="E33" s="95">
        <v>4239</v>
      </c>
      <c r="F33" s="95">
        <v>4427</v>
      </c>
      <c r="G33" s="95">
        <v>4644</v>
      </c>
      <c r="H33" s="91">
        <v>4.8</v>
      </c>
      <c r="I33" s="91">
        <v>4.9</v>
      </c>
      <c r="J33" s="312"/>
    </row>
    <row r="34" spans="1:10" s="257" customFormat="1" ht="12" customHeight="1">
      <c r="A34" s="16"/>
      <c r="B34" s="16" t="s">
        <v>120</v>
      </c>
      <c r="C34" s="96">
        <v>3847</v>
      </c>
      <c r="D34" s="96">
        <v>4043</v>
      </c>
      <c r="E34" s="96">
        <v>4242</v>
      </c>
      <c r="F34" s="96">
        <v>4429</v>
      </c>
      <c r="G34" s="96">
        <v>4645</v>
      </c>
      <c r="H34" s="93">
        <v>4.8</v>
      </c>
      <c r="I34" s="93">
        <v>4.9</v>
      </c>
      <c r="J34" s="312"/>
    </row>
    <row r="35" spans="1:10" s="273" customFormat="1" ht="3" customHeight="1">
      <c r="A35" s="94"/>
      <c r="B35" s="9"/>
      <c r="C35" s="90"/>
      <c r="D35" s="90"/>
      <c r="E35" s="90"/>
      <c r="F35" s="90"/>
      <c r="G35" s="83"/>
      <c r="H35" s="91"/>
      <c r="I35" s="91"/>
      <c r="J35" s="302"/>
    </row>
    <row r="36" spans="1:10" s="257" customFormat="1" ht="12" customHeight="1">
      <c r="A36" s="16" t="s">
        <v>128</v>
      </c>
      <c r="B36" s="15"/>
      <c r="C36" s="92"/>
      <c r="D36" s="92"/>
      <c r="E36" s="92"/>
      <c r="F36" s="92"/>
      <c r="G36" s="19"/>
      <c r="H36" s="91"/>
      <c r="I36" s="91"/>
      <c r="J36" s="311"/>
    </row>
    <row r="37" spans="1:10" s="273" customFormat="1" ht="12" customHeight="1">
      <c r="A37" s="94"/>
      <c r="B37" s="94" t="s">
        <v>88</v>
      </c>
      <c r="C37" s="232">
        <v>49.1</v>
      </c>
      <c r="D37" s="232">
        <v>49.6</v>
      </c>
      <c r="E37" s="232">
        <v>50</v>
      </c>
      <c r="F37" s="232">
        <v>49.8</v>
      </c>
      <c r="G37" s="112">
        <v>50.3</v>
      </c>
      <c r="H37" s="91">
        <v>0.6</v>
      </c>
      <c r="I37" s="91">
        <v>1</v>
      </c>
      <c r="J37" s="312"/>
    </row>
    <row r="38" spans="1:10" s="273" customFormat="1" ht="12" customHeight="1">
      <c r="A38" s="94"/>
      <c r="B38" s="94" t="s">
        <v>124</v>
      </c>
      <c r="C38" s="232">
        <v>49.2</v>
      </c>
      <c r="D38" s="232">
        <v>49.7</v>
      </c>
      <c r="E38" s="232">
        <v>50.2</v>
      </c>
      <c r="F38" s="232">
        <v>49.9</v>
      </c>
      <c r="G38" s="112">
        <v>50.4</v>
      </c>
      <c r="H38" s="91">
        <v>0.6</v>
      </c>
      <c r="I38" s="91">
        <v>1</v>
      </c>
      <c r="J38" s="312"/>
    </row>
    <row r="39" spans="1:10" s="273" customFormat="1" ht="12" customHeight="1">
      <c r="A39" s="94"/>
      <c r="B39" s="94" t="s">
        <v>125</v>
      </c>
      <c r="C39" s="232">
        <v>14.9</v>
      </c>
      <c r="D39" s="232">
        <v>12.1</v>
      </c>
      <c r="E39" s="232">
        <v>14.2</v>
      </c>
      <c r="F39" s="232">
        <v>12.3</v>
      </c>
      <c r="G39" s="112">
        <v>5.7</v>
      </c>
      <c r="H39" s="91" t="s">
        <v>36</v>
      </c>
      <c r="I39" s="91" t="s">
        <v>37</v>
      </c>
      <c r="J39" s="312"/>
    </row>
    <row r="40" spans="1:10" s="273" customFormat="1" ht="12" customHeight="1">
      <c r="A40" s="94"/>
      <c r="B40" s="94" t="s">
        <v>200</v>
      </c>
      <c r="C40" s="232">
        <v>63.7</v>
      </c>
      <c r="D40" s="232">
        <v>64.2</v>
      </c>
      <c r="E40" s="232">
        <v>64.9</v>
      </c>
      <c r="F40" s="232">
        <v>66</v>
      </c>
      <c r="G40" s="112">
        <v>67</v>
      </c>
      <c r="H40" s="91">
        <v>1.3</v>
      </c>
      <c r="I40" s="91">
        <v>1.6</v>
      </c>
      <c r="J40" s="312"/>
    </row>
    <row r="41" spans="1:10" s="273" customFormat="1" ht="12" customHeight="1">
      <c r="A41" s="94"/>
      <c r="B41" s="94" t="s">
        <v>201</v>
      </c>
      <c r="C41" s="232">
        <v>99.5</v>
      </c>
      <c r="D41" s="232">
        <v>99.6</v>
      </c>
      <c r="E41" s="232">
        <v>99.6</v>
      </c>
      <c r="F41" s="232">
        <v>99.6</v>
      </c>
      <c r="G41" s="112">
        <v>99.8</v>
      </c>
      <c r="H41" s="91">
        <v>0.1</v>
      </c>
      <c r="I41" s="91">
        <v>0.2</v>
      </c>
      <c r="J41" s="312"/>
    </row>
    <row r="42" spans="1:10" s="273" customFormat="1" ht="12" customHeight="1">
      <c r="A42" s="94"/>
      <c r="B42" s="94" t="s">
        <v>202</v>
      </c>
      <c r="C42" s="232">
        <v>55.4</v>
      </c>
      <c r="D42" s="232">
        <v>55.8</v>
      </c>
      <c r="E42" s="232">
        <v>56.5</v>
      </c>
      <c r="F42" s="232">
        <v>56.8</v>
      </c>
      <c r="G42" s="112">
        <v>57.6</v>
      </c>
      <c r="H42" s="91">
        <v>1</v>
      </c>
      <c r="I42" s="91">
        <v>1.3</v>
      </c>
      <c r="J42" s="312"/>
    </row>
    <row r="43" spans="1:10" s="273" customFormat="1" ht="12" customHeight="1">
      <c r="A43" s="94"/>
      <c r="B43" s="94" t="s">
        <v>94</v>
      </c>
      <c r="C43" s="232">
        <v>54.9</v>
      </c>
      <c r="D43" s="232">
        <v>55.4</v>
      </c>
      <c r="E43" s="232">
        <v>55.9</v>
      </c>
      <c r="F43" s="232">
        <v>56.3</v>
      </c>
      <c r="G43" s="112">
        <v>57.1</v>
      </c>
      <c r="H43" s="91">
        <v>1</v>
      </c>
      <c r="I43" s="91">
        <v>1.3</v>
      </c>
      <c r="J43" s="312"/>
    </row>
    <row r="44" spans="1:10" s="257" customFormat="1" ht="12" customHeight="1">
      <c r="A44" s="16"/>
      <c r="B44" s="16" t="s">
        <v>120</v>
      </c>
      <c r="C44" s="233">
        <v>54.8</v>
      </c>
      <c r="D44" s="233">
        <v>55.3</v>
      </c>
      <c r="E44" s="233">
        <v>55.8</v>
      </c>
      <c r="F44" s="233">
        <v>56.2</v>
      </c>
      <c r="G44" s="113">
        <v>57</v>
      </c>
      <c r="H44" s="93">
        <v>1</v>
      </c>
      <c r="I44" s="93">
        <v>1.3</v>
      </c>
      <c r="J44" s="312"/>
    </row>
    <row r="45" spans="1:10" s="273" customFormat="1" ht="3" customHeight="1">
      <c r="A45" s="94"/>
      <c r="B45" s="9"/>
      <c r="C45" s="234"/>
      <c r="D45" s="234"/>
      <c r="E45" s="234"/>
      <c r="F45" s="234"/>
      <c r="G45" s="83"/>
      <c r="H45" s="97"/>
      <c r="I45" s="97"/>
      <c r="J45" s="302"/>
    </row>
    <row r="46" spans="1:10" s="257" customFormat="1" ht="12" customHeight="1">
      <c r="A46" s="16" t="s">
        <v>203</v>
      </c>
      <c r="B46" s="15"/>
      <c r="C46" s="235"/>
      <c r="D46" s="235"/>
      <c r="E46" s="235"/>
      <c r="F46" s="235"/>
      <c r="G46" s="19"/>
      <c r="H46" s="97"/>
      <c r="I46" s="97"/>
      <c r="J46" s="311"/>
    </row>
    <row r="47" spans="1:10" s="273" customFormat="1" ht="12" customHeight="1">
      <c r="A47" s="94"/>
      <c r="B47" s="94" t="s">
        <v>88</v>
      </c>
      <c r="C47" s="232">
        <v>208.4</v>
      </c>
      <c r="D47" s="232">
        <v>213.6</v>
      </c>
      <c r="E47" s="232">
        <v>218.5</v>
      </c>
      <c r="F47" s="232">
        <v>217.6</v>
      </c>
      <c r="G47" s="112">
        <v>219.3</v>
      </c>
      <c r="H47" s="91">
        <v>1.3</v>
      </c>
      <c r="I47" s="91">
        <v>0.8</v>
      </c>
      <c r="J47" s="312"/>
    </row>
    <row r="48" spans="1:10" s="273" customFormat="1" ht="12" customHeight="1">
      <c r="A48" s="94"/>
      <c r="B48" s="94" t="s">
        <v>124</v>
      </c>
      <c r="C48" s="232">
        <v>207.6</v>
      </c>
      <c r="D48" s="232">
        <v>212.9</v>
      </c>
      <c r="E48" s="232">
        <v>217.8</v>
      </c>
      <c r="F48" s="232">
        <v>216.9</v>
      </c>
      <c r="G48" s="112">
        <v>218.8</v>
      </c>
      <c r="H48" s="91">
        <v>1.3</v>
      </c>
      <c r="I48" s="91">
        <v>0.9</v>
      </c>
      <c r="J48" s="312"/>
    </row>
    <row r="49" spans="1:10" s="273" customFormat="1" ht="12" customHeight="1">
      <c r="A49" s="94"/>
      <c r="B49" s="94" t="s">
        <v>125</v>
      </c>
      <c r="C49" s="232">
        <v>0.8</v>
      </c>
      <c r="D49" s="232">
        <v>0.8</v>
      </c>
      <c r="E49" s="232">
        <v>0.7</v>
      </c>
      <c r="F49" s="232">
        <v>0.7</v>
      </c>
      <c r="G49" s="112">
        <v>0.5</v>
      </c>
      <c r="H49" s="91" t="s">
        <v>38</v>
      </c>
      <c r="I49" s="91" t="s">
        <v>39</v>
      </c>
      <c r="J49" s="312"/>
    </row>
    <row r="50" spans="1:10" s="273" customFormat="1" ht="12" customHeight="1">
      <c r="A50" s="94"/>
      <c r="B50" s="94" t="s">
        <v>200</v>
      </c>
      <c r="C50" s="232">
        <v>132.4</v>
      </c>
      <c r="D50" s="232">
        <v>134.6</v>
      </c>
      <c r="E50" s="232">
        <v>136.2</v>
      </c>
      <c r="F50" s="232">
        <v>141.7</v>
      </c>
      <c r="G50" s="112">
        <v>144.3</v>
      </c>
      <c r="H50" s="91">
        <v>2.2</v>
      </c>
      <c r="I50" s="91">
        <v>1.8</v>
      </c>
      <c r="J50" s="312"/>
    </row>
    <row r="51" spans="1:10" s="273" customFormat="1" ht="12" customHeight="1">
      <c r="A51" s="94"/>
      <c r="B51" s="94" t="s">
        <v>201</v>
      </c>
      <c r="C51" s="232">
        <v>25.2</v>
      </c>
      <c r="D51" s="232">
        <v>26</v>
      </c>
      <c r="E51" s="232">
        <v>26.5</v>
      </c>
      <c r="F51" s="232">
        <v>30.3</v>
      </c>
      <c r="G51" s="112">
        <v>32.4</v>
      </c>
      <c r="H51" s="91">
        <v>6.5</v>
      </c>
      <c r="I51" s="91">
        <v>6.8</v>
      </c>
      <c r="J51" s="312"/>
    </row>
    <row r="52" spans="1:10" s="273" customFormat="1" ht="12" customHeight="1">
      <c r="A52" s="94"/>
      <c r="B52" s="94" t="s">
        <v>202</v>
      </c>
      <c r="C52" s="232">
        <v>107.2</v>
      </c>
      <c r="D52" s="232">
        <v>108.6</v>
      </c>
      <c r="E52" s="232">
        <v>109.6</v>
      </c>
      <c r="F52" s="232">
        <v>111.4</v>
      </c>
      <c r="G52" s="112">
        <v>111.9</v>
      </c>
      <c r="H52" s="91">
        <v>1.1</v>
      </c>
      <c r="I52" s="91">
        <v>0.5</v>
      </c>
      <c r="J52" s="312"/>
    </row>
    <row r="53" spans="1:10" s="273" customFormat="1" ht="12" customHeight="1">
      <c r="A53" s="94"/>
      <c r="B53" s="94" t="s">
        <v>94</v>
      </c>
      <c r="C53" s="232">
        <v>339.9</v>
      </c>
      <c r="D53" s="232">
        <v>347.5</v>
      </c>
      <c r="E53" s="232">
        <v>353.9</v>
      </c>
      <c r="F53" s="232">
        <v>358.6</v>
      </c>
      <c r="G53" s="112">
        <v>363.1</v>
      </c>
      <c r="H53" s="91">
        <v>1.7</v>
      </c>
      <c r="I53" s="91">
        <v>1.3</v>
      </c>
      <c r="J53" s="312"/>
    </row>
    <row r="54" spans="1:10" s="273" customFormat="1" ht="12" customHeight="1">
      <c r="A54" s="16"/>
      <c r="B54" s="16" t="s">
        <v>120</v>
      </c>
      <c r="C54" s="233">
        <v>340.7</v>
      </c>
      <c r="D54" s="233">
        <v>348.2</v>
      </c>
      <c r="E54" s="233">
        <v>354.7</v>
      </c>
      <c r="F54" s="233">
        <v>359.3</v>
      </c>
      <c r="G54" s="113">
        <v>363.6</v>
      </c>
      <c r="H54" s="93">
        <v>1.6</v>
      </c>
      <c r="I54" s="93">
        <v>1.2</v>
      </c>
      <c r="J54" s="312"/>
    </row>
    <row r="55" spans="1:10" s="273" customFormat="1" ht="3" customHeight="1">
      <c r="A55" s="49"/>
      <c r="B55" s="60"/>
      <c r="C55" s="49"/>
      <c r="D55" s="49"/>
      <c r="E55" s="49"/>
      <c r="F55" s="83"/>
      <c r="G55" s="83"/>
      <c r="H55" s="84"/>
      <c r="I55" s="84"/>
      <c r="J55" s="302"/>
    </row>
    <row r="56" spans="1:10" s="273" customFormat="1" ht="12" customHeight="1">
      <c r="A56" s="87"/>
      <c r="B56" s="63"/>
      <c r="C56" s="50"/>
      <c r="D56" s="50"/>
      <c r="E56" s="50"/>
      <c r="F56" s="94"/>
      <c r="G56" s="94"/>
      <c r="H56" s="84"/>
      <c r="I56" s="117" t="s">
        <v>97</v>
      </c>
      <c r="J56" s="302"/>
    </row>
    <row r="57" spans="1:10" s="273" customFormat="1" ht="33" customHeight="1">
      <c r="A57" s="411" t="s">
        <v>278</v>
      </c>
      <c r="B57" s="411"/>
      <c r="C57" s="411"/>
      <c r="D57" s="411"/>
      <c r="E57" s="411"/>
      <c r="F57" s="411"/>
      <c r="G57" s="411"/>
      <c r="H57" s="411"/>
      <c r="I57" s="411"/>
      <c r="J57" s="305"/>
    </row>
    <row r="58" spans="1:10" s="273" customFormat="1" ht="3" customHeight="1">
      <c r="A58" s="49"/>
      <c r="B58" s="60"/>
      <c r="C58" s="49"/>
      <c r="D58" s="49"/>
      <c r="E58" s="49"/>
      <c r="F58" s="83"/>
      <c r="G58" s="83"/>
      <c r="H58" s="84"/>
      <c r="I58" s="84"/>
      <c r="J58" s="302"/>
    </row>
    <row r="59" spans="1:10" s="273" customFormat="1" ht="14.25" customHeight="1">
      <c r="A59" s="60"/>
      <c r="B59" s="60"/>
      <c r="C59" s="50"/>
      <c r="D59" s="50"/>
      <c r="E59" s="50"/>
      <c r="F59" s="50"/>
      <c r="G59" s="50"/>
      <c r="H59" s="412" t="s">
        <v>199</v>
      </c>
      <c r="I59" s="412"/>
      <c r="J59" s="305"/>
    </row>
    <row r="60" spans="1:10" s="273" customFormat="1" ht="39" customHeight="1">
      <c r="A60" s="204"/>
      <c r="B60" s="204"/>
      <c r="C60" s="206" t="s">
        <v>83</v>
      </c>
      <c r="D60" s="206" t="s">
        <v>84</v>
      </c>
      <c r="E60" s="206" t="s">
        <v>85</v>
      </c>
      <c r="F60" s="206" t="s">
        <v>86</v>
      </c>
      <c r="G60" s="206" t="s">
        <v>87</v>
      </c>
      <c r="H60" s="231" t="s">
        <v>26</v>
      </c>
      <c r="I60" s="231" t="s">
        <v>27</v>
      </c>
      <c r="J60" s="315"/>
    </row>
    <row r="61" spans="1:10" s="273" customFormat="1" ht="3" customHeight="1">
      <c r="A61" s="87"/>
      <c r="B61" s="63"/>
      <c r="C61" s="86"/>
      <c r="D61" s="86"/>
      <c r="E61" s="86"/>
      <c r="F61" s="86"/>
      <c r="G61" s="86"/>
      <c r="H61" s="111"/>
      <c r="I61" s="111"/>
      <c r="J61" s="315"/>
    </row>
    <row r="62" spans="1:10" s="256" customFormat="1" ht="12" customHeight="1">
      <c r="A62" s="16" t="s">
        <v>204</v>
      </c>
      <c r="B62" s="16"/>
      <c r="C62" s="236"/>
      <c r="D62" s="236"/>
      <c r="E62" s="236"/>
      <c r="F62" s="236"/>
      <c r="G62" s="236"/>
      <c r="H62" s="237"/>
      <c r="I62" s="237"/>
      <c r="J62" s="317"/>
    </row>
    <row r="63" spans="1:10" s="248" customFormat="1" ht="12" customHeight="1">
      <c r="A63" s="68"/>
      <c r="B63" s="94" t="s">
        <v>88</v>
      </c>
      <c r="C63" s="103">
        <v>1.04</v>
      </c>
      <c r="D63" s="103">
        <v>1.02</v>
      </c>
      <c r="E63" s="103">
        <v>1.02</v>
      </c>
      <c r="F63" s="103">
        <v>1.02</v>
      </c>
      <c r="G63" s="103">
        <v>1.01</v>
      </c>
      <c r="H63" s="84" t="s">
        <v>40</v>
      </c>
      <c r="I63" s="84" t="s">
        <v>19</v>
      </c>
      <c r="J63" s="301"/>
    </row>
    <row r="64" spans="1:10" s="248" customFormat="1" ht="12" customHeight="1">
      <c r="A64" s="68"/>
      <c r="B64" s="94" t="s">
        <v>124</v>
      </c>
      <c r="C64" s="103">
        <v>1.03</v>
      </c>
      <c r="D64" s="103">
        <v>1.02</v>
      </c>
      <c r="E64" s="103">
        <v>1.01</v>
      </c>
      <c r="F64" s="103">
        <v>1.02</v>
      </c>
      <c r="G64" s="103">
        <v>1.01</v>
      </c>
      <c r="H64" s="84" t="s">
        <v>40</v>
      </c>
      <c r="I64" s="84" t="s">
        <v>40</v>
      </c>
      <c r="J64" s="301"/>
    </row>
    <row r="65" spans="1:10" s="248" customFormat="1" ht="12" customHeight="1">
      <c r="A65" s="68"/>
      <c r="B65" s="94" t="s">
        <v>125</v>
      </c>
      <c r="C65" s="103">
        <v>2.54</v>
      </c>
      <c r="D65" s="103">
        <v>2.57</v>
      </c>
      <c r="E65" s="103">
        <v>2.53</v>
      </c>
      <c r="F65" s="103">
        <v>2.64</v>
      </c>
      <c r="G65" s="103">
        <v>2.91</v>
      </c>
      <c r="H65" s="84">
        <v>3.5</v>
      </c>
      <c r="I65" s="84">
        <v>10.4</v>
      </c>
      <c r="J65" s="264"/>
    </row>
    <row r="66" spans="1:10" s="248" customFormat="1" ht="12" customHeight="1">
      <c r="A66" s="68"/>
      <c r="B66" s="94" t="s">
        <v>200</v>
      </c>
      <c r="C66" s="103">
        <v>0.91</v>
      </c>
      <c r="D66" s="103">
        <v>0.91</v>
      </c>
      <c r="E66" s="103">
        <v>0.92</v>
      </c>
      <c r="F66" s="103">
        <v>0.91</v>
      </c>
      <c r="G66" s="103">
        <v>0.9</v>
      </c>
      <c r="H66" s="84" t="s">
        <v>41</v>
      </c>
      <c r="I66" s="84" t="s">
        <v>7</v>
      </c>
      <c r="J66" s="301"/>
    </row>
    <row r="67" spans="1:10" s="248" customFormat="1" ht="12" customHeight="1">
      <c r="A67" s="68"/>
      <c r="B67" s="94" t="s">
        <v>201</v>
      </c>
      <c r="C67" s="103">
        <v>0.48</v>
      </c>
      <c r="D67" s="103">
        <v>0.47</v>
      </c>
      <c r="E67" s="103">
        <v>0.48</v>
      </c>
      <c r="F67" s="103">
        <v>0.47</v>
      </c>
      <c r="G67" s="103">
        <v>0.47</v>
      </c>
      <c r="H67" s="84" t="s">
        <v>41</v>
      </c>
      <c r="I67" s="84">
        <v>0.3</v>
      </c>
      <c r="J67" s="264"/>
    </row>
    <row r="68" spans="1:10" s="248" customFormat="1" ht="12" customHeight="1">
      <c r="A68" s="68"/>
      <c r="B68" s="94" t="s">
        <v>202</v>
      </c>
      <c r="C68" s="103">
        <v>1.02</v>
      </c>
      <c r="D68" s="103">
        <v>1.02</v>
      </c>
      <c r="E68" s="103">
        <v>1.03</v>
      </c>
      <c r="F68" s="103">
        <v>1.04</v>
      </c>
      <c r="G68" s="103">
        <v>1.03</v>
      </c>
      <c r="H68" s="84">
        <v>0.3</v>
      </c>
      <c r="I68" s="84" t="s">
        <v>40</v>
      </c>
      <c r="J68" s="301"/>
    </row>
    <row r="69" spans="1:10" s="248" customFormat="1" ht="12" customHeight="1">
      <c r="A69" s="68"/>
      <c r="B69" s="94" t="s">
        <v>94</v>
      </c>
      <c r="C69" s="103">
        <v>0.99</v>
      </c>
      <c r="D69" s="103">
        <v>0.98</v>
      </c>
      <c r="E69" s="103">
        <v>0.97</v>
      </c>
      <c r="F69" s="103">
        <v>0.97</v>
      </c>
      <c r="G69" s="103">
        <v>0.97</v>
      </c>
      <c r="H69" s="84" t="s">
        <v>40</v>
      </c>
      <c r="I69" s="84" t="s">
        <v>14</v>
      </c>
      <c r="J69" s="301"/>
    </row>
    <row r="70" spans="1:10" s="256" customFormat="1" ht="12" customHeight="1">
      <c r="A70" s="104"/>
      <c r="B70" s="16" t="s">
        <v>120</v>
      </c>
      <c r="C70" s="105">
        <v>0.99</v>
      </c>
      <c r="D70" s="105">
        <v>0.98</v>
      </c>
      <c r="E70" s="105">
        <v>0.98</v>
      </c>
      <c r="F70" s="105">
        <v>0.98</v>
      </c>
      <c r="G70" s="105">
        <v>0.97</v>
      </c>
      <c r="H70" s="106" t="s">
        <v>40</v>
      </c>
      <c r="I70" s="106" t="s">
        <v>14</v>
      </c>
      <c r="J70" s="319"/>
    </row>
    <row r="71" spans="1:10" s="273" customFormat="1" ht="3" customHeight="1">
      <c r="A71" s="49"/>
      <c r="B71" s="60"/>
      <c r="C71" s="49"/>
      <c r="D71" s="83"/>
      <c r="E71" s="83"/>
      <c r="F71" s="83"/>
      <c r="G71" s="83"/>
      <c r="H71" s="84"/>
      <c r="I71" s="84"/>
      <c r="J71" s="302"/>
    </row>
    <row r="72" spans="1:10" s="256" customFormat="1" ht="12" customHeight="1">
      <c r="A72" s="16" t="s">
        <v>205</v>
      </c>
      <c r="B72" s="16"/>
      <c r="C72" s="102"/>
      <c r="D72" s="102"/>
      <c r="E72" s="102"/>
      <c r="F72" s="102"/>
      <c r="G72" s="102"/>
      <c r="H72" s="84"/>
      <c r="I72" s="84"/>
      <c r="J72" s="301"/>
    </row>
    <row r="73" spans="1:10" s="256" customFormat="1" ht="12" customHeight="1">
      <c r="A73" s="104"/>
      <c r="B73" s="94" t="s">
        <v>200</v>
      </c>
      <c r="C73" s="103">
        <v>0.83</v>
      </c>
      <c r="D73" s="103">
        <v>0.83</v>
      </c>
      <c r="E73" s="103">
        <v>0.84</v>
      </c>
      <c r="F73" s="103">
        <v>0.83</v>
      </c>
      <c r="G73" s="103">
        <v>0.82</v>
      </c>
      <c r="H73" s="84" t="s">
        <v>41</v>
      </c>
      <c r="I73" s="84" t="s">
        <v>5</v>
      </c>
      <c r="J73" s="301"/>
    </row>
    <row r="74" spans="1:10" s="256" customFormat="1" ht="12" customHeight="1">
      <c r="A74" s="104"/>
      <c r="B74" s="94" t="s">
        <v>201</v>
      </c>
      <c r="C74" s="103">
        <v>0.36</v>
      </c>
      <c r="D74" s="103">
        <v>0.35</v>
      </c>
      <c r="E74" s="103">
        <v>0.36</v>
      </c>
      <c r="F74" s="103">
        <v>0.35</v>
      </c>
      <c r="G74" s="103">
        <v>0.35</v>
      </c>
      <c r="H74" s="84" t="s">
        <v>4</v>
      </c>
      <c r="I74" s="84" t="s">
        <v>42</v>
      </c>
      <c r="J74" s="264"/>
    </row>
    <row r="75" spans="1:10" s="256" customFormat="1" ht="12" customHeight="1">
      <c r="A75" s="104"/>
      <c r="B75" s="94" t="s">
        <v>202</v>
      </c>
      <c r="C75" s="103">
        <v>0.95</v>
      </c>
      <c r="D75" s="103">
        <v>0.95</v>
      </c>
      <c r="E75" s="103">
        <v>0.96</v>
      </c>
      <c r="F75" s="103">
        <v>0.97</v>
      </c>
      <c r="G75" s="103">
        <v>0.97</v>
      </c>
      <c r="H75" s="84">
        <v>0.4</v>
      </c>
      <c r="I75" s="84" t="s">
        <v>43</v>
      </c>
      <c r="J75" s="319"/>
    </row>
    <row r="76" spans="1:10" s="273" customFormat="1" ht="3" customHeight="1">
      <c r="A76" s="49"/>
      <c r="B76" s="60"/>
      <c r="C76" s="49"/>
      <c r="D76" s="83"/>
      <c r="E76" s="83"/>
      <c r="F76" s="83"/>
      <c r="G76" s="83"/>
      <c r="H76" s="84"/>
      <c r="I76" s="84"/>
      <c r="J76" s="302"/>
    </row>
    <row r="77" spans="1:10" s="273" customFormat="1" ht="12" customHeight="1">
      <c r="A77" s="16" t="s">
        <v>129</v>
      </c>
      <c r="B77" s="15"/>
      <c r="C77" s="19"/>
      <c r="D77" s="108"/>
      <c r="E77" s="108"/>
      <c r="F77" s="108"/>
      <c r="G77" s="108"/>
      <c r="H77" s="84"/>
      <c r="I77" s="109"/>
      <c r="J77" s="308"/>
    </row>
    <row r="78" spans="1:12" s="273" customFormat="1" ht="12" customHeight="1">
      <c r="A78" s="94"/>
      <c r="B78" s="94" t="s">
        <v>88</v>
      </c>
      <c r="C78" s="78">
        <v>16662</v>
      </c>
      <c r="D78" s="78">
        <v>16993</v>
      </c>
      <c r="E78" s="78">
        <v>17439</v>
      </c>
      <c r="F78" s="78">
        <v>17836</v>
      </c>
      <c r="G78" s="78">
        <v>17889</v>
      </c>
      <c r="H78" s="84">
        <v>1.8</v>
      </c>
      <c r="I78" s="84">
        <v>0.3</v>
      </c>
      <c r="J78" s="312"/>
      <c r="L78" s="265"/>
    </row>
    <row r="79" spans="1:10" s="273" customFormat="1" ht="12" customHeight="1">
      <c r="A79" s="94"/>
      <c r="B79" s="94" t="s">
        <v>124</v>
      </c>
      <c r="C79" s="78">
        <v>15880</v>
      </c>
      <c r="D79" s="78">
        <v>16332</v>
      </c>
      <c r="E79" s="78">
        <v>16781</v>
      </c>
      <c r="F79" s="78">
        <v>17122</v>
      </c>
      <c r="G79" s="78">
        <v>17302</v>
      </c>
      <c r="H79" s="84">
        <v>2.2</v>
      </c>
      <c r="I79" s="84">
        <v>1</v>
      </c>
      <c r="J79" s="312"/>
    </row>
    <row r="80" spans="1:10" s="273" customFormat="1" ht="12" customHeight="1">
      <c r="A80" s="94"/>
      <c r="B80" s="94" t="s">
        <v>206</v>
      </c>
      <c r="C80" s="78">
        <v>782</v>
      </c>
      <c r="D80" s="78">
        <v>661</v>
      </c>
      <c r="E80" s="78">
        <v>658</v>
      </c>
      <c r="F80" s="78">
        <v>714</v>
      </c>
      <c r="G80" s="78">
        <v>587</v>
      </c>
      <c r="H80" s="84" t="s">
        <v>44</v>
      </c>
      <c r="I80" s="84" t="s">
        <v>45</v>
      </c>
      <c r="J80" s="312"/>
    </row>
    <row r="81" spans="1:10" ht="12" customHeight="1">
      <c r="A81" s="94"/>
      <c r="B81" s="94" t="s">
        <v>200</v>
      </c>
      <c r="C81" s="78">
        <v>7166</v>
      </c>
      <c r="D81" s="78">
        <v>7338</v>
      </c>
      <c r="E81" s="78">
        <v>7485</v>
      </c>
      <c r="F81" s="78">
        <v>7807</v>
      </c>
      <c r="G81" s="78">
        <v>7893</v>
      </c>
      <c r="H81" s="84">
        <v>2.4</v>
      </c>
      <c r="I81" s="84">
        <v>1.1</v>
      </c>
      <c r="J81" s="312"/>
    </row>
    <row r="82" spans="1:10" ht="12" customHeight="1">
      <c r="A82" s="94"/>
      <c r="B82" s="94" t="s">
        <v>201</v>
      </c>
      <c r="C82" s="78">
        <v>520</v>
      </c>
      <c r="D82" s="78">
        <v>548</v>
      </c>
      <c r="E82" s="78">
        <v>570</v>
      </c>
      <c r="F82" s="78">
        <v>668</v>
      </c>
      <c r="G82" s="78">
        <v>729</v>
      </c>
      <c r="H82" s="84">
        <v>8.8</v>
      </c>
      <c r="I82" s="84">
        <v>9.2</v>
      </c>
      <c r="J82" s="312"/>
    </row>
    <row r="83" spans="1:10" ht="12" customHeight="1">
      <c r="A83" s="94"/>
      <c r="B83" s="94" t="s">
        <v>202</v>
      </c>
      <c r="C83" s="78">
        <v>6646</v>
      </c>
      <c r="D83" s="78">
        <v>6790</v>
      </c>
      <c r="E83" s="78">
        <v>6915</v>
      </c>
      <c r="F83" s="78">
        <v>7139</v>
      </c>
      <c r="G83" s="78">
        <v>7164</v>
      </c>
      <c r="H83" s="84">
        <v>1.9</v>
      </c>
      <c r="I83" s="84">
        <v>0.4</v>
      </c>
      <c r="J83" s="312"/>
    </row>
    <row r="84" spans="1:10" s="320" customFormat="1" ht="13.5" customHeight="1">
      <c r="A84" s="94"/>
      <c r="B84" s="94" t="s">
        <v>94</v>
      </c>
      <c r="C84" s="78">
        <v>23046</v>
      </c>
      <c r="D84" s="78">
        <v>23670</v>
      </c>
      <c r="E84" s="78">
        <v>24267</v>
      </c>
      <c r="F84" s="78">
        <v>24929</v>
      </c>
      <c r="G84" s="78">
        <v>25195</v>
      </c>
      <c r="H84" s="84">
        <v>2.3</v>
      </c>
      <c r="I84" s="84">
        <v>1.1</v>
      </c>
      <c r="J84" s="312"/>
    </row>
    <row r="85" spans="1:10" s="320" customFormat="1" ht="12" customHeight="1">
      <c r="A85" s="16"/>
      <c r="B85" s="16" t="s">
        <v>120</v>
      </c>
      <c r="C85" s="110">
        <v>23829</v>
      </c>
      <c r="D85" s="110">
        <v>24331</v>
      </c>
      <c r="E85" s="110">
        <v>24925</v>
      </c>
      <c r="F85" s="110">
        <v>25643</v>
      </c>
      <c r="G85" s="110">
        <v>25782</v>
      </c>
      <c r="H85" s="106">
        <v>2</v>
      </c>
      <c r="I85" s="106">
        <v>0.5</v>
      </c>
      <c r="J85" s="312"/>
    </row>
    <row r="86" spans="1:10" s="273" customFormat="1" ht="3" customHeight="1">
      <c r="A86" s="49"/>
      <c r="B86" s="60"/>
      <c r="C86" s="49"/>
      <c r="D86" s="83"/>
      <c r="E86" s="83"/>
      <c r="F86" s="83"/>
      <c r="G86" s="83"/>
      <c r="H86" s="84"/>
      <c r="I86" s="84"/>
      <c r="J86" s="302"/>
    </row>
    <row r="87" spans="1:10" s="310" customFormat="1" ht="12" customHeight="1">
      <c r="A87" s="16" t="s">
        <v>207</v>
      </c>
      <c r="B87" s="15"/>
      <c r="C87" s="49"/>
      <c r="D87" s="49"/>
      <c r="E87" s="49"/>
      <c r="F87" s="49"/>
      <c r="G87" s="49"/>
      <c r="H87" s="84"/>
      <c r="I87" s="111"/>
      <c r="J87" s="305"/>
    </row>
    <row r="88" spans="1:10" ht="12" customHeight="1">
      <c r="A88" s="94"/>
      <c r="B88" s="94" t="s">
        <v>88</v>
      </c>
      <c r="C88" s="232">
        <v>805.3</v>
      </c>
      <c r="D88" s="232">
        <v>804</v>
      </c>
      <c r="E88" s="232">
        <v>807.2</v>
      </c>
      <c r="F88" s="232">
        <v>805.8</v>
      </c>
      <c r="G88" s="112">
        <v>789.3</v>
      </c>
      <c r="H88" s="84" t="s">
        <v>40</v>
      </c>
      <c r="I88" s="84" t="s">
        <v>21</v>
      </c>
      <c r="J88" s="312"/>
    </row>
    <row r="89" spans="1:10" ht="12" customHeight="1">
      <c r="A89" s="94"/>
      <c r="B89" s="94" t="s">
        <v>124</v>
      </c>
      <c r="C89" s="232">
        <v>766.7</v>
      </c>
      <c r="D89" s="232">
        <v>772</v>
      </c>
      <c r="E89" s="232">
        <v>775.7</v>
      </c>
      <c r="F89" s="232">
        <v>772.6</v>
      </c>
      <c r="G89" s="112">
        <v>762.4</v>
      </c>
      <c r="H89" s="84" t="s">
        <v>2</v>
      </c>
      <c r="I89" s="84" t="s">
        <v>5</v>
      </c>
      <c r="J89" s="312"/>
    </row>
    <row r="90" spans="1:10" ht="12" customHeight="1">
      <c r="A90" s="94"/>
      <c r="B90" s="94" t="s">
        <v>206</v>
      </c>
      <c r="C90" s="232">
        <v>38.6</v>
      </c>
      <c r="D90" s="232">
        <v>32</v>
      </c>
      <c r="E90" s="232">
        <v>31.5</v>
      </c>
      <c r="F90" s="232">
        <v>33.2</v>
      </c>
      <c r="G90" s="112">
        <v>27</v>
      </c>
      <c r="H90" s="84" t="s">
        <v>46</v>
      </c>
      <c r="I90" s="84" t="s">
        <v>47</v>
      </c>
      <c r="J90" s="312"/>
    </row>
    <row r="91" spans="1:10" ht="12" customHeight="1">
      <c r="A91" s="94"/>
      <c r="B91" s="94" t="s">
        <v>200</v>
      </c>
      <c r="C91" s="232">
        <v>343.4</v>
      </c>
      <c r="D91" s="232">
        <v>343.6</v>
      </c>
      <c r="E91" s="232">
        <v>342.5</v>
      </c>
      <c r="F91" s="232">
        <v>348.6</v>
      </c>
      <c r="G91" s="112">
        <v>344.3</v>
      </c>
      <c r="H91" s="84">
        <v>0.1</v>
      </c>
      <c r="I91" s="84" t="s">
        <v>11</v>
      </c>
      <c r="J91" s="312"/>
    </row>
    <row r="92" spans="1:10" ht="12" customHeight="1">
      <c r="A92" s="94"/>
      <c r="B92" s="94" t="s">
        <v>201</v>
      </c>
      <c r="C92" s="232">
        <v>25.2</v>
      </c>
      <c r="D92" s="232">
        <v>26</v>
      </c>
      <c r="E92" s="232">
        <v>26.5</v>
      </c>
      <c r="F92" s="232">
        <v>30.3</v>
      </c>
      <c r="G92" s="112">
        <v>32.4</v>
      </c>
      <c r="H92" s="84">
        <v>6.5</v>
      </c>
      <c r="I92" s="84">
        <v>6.9</v>
      </c>
      <c r="J92" s="312"/>
    </row>
    <row r="93" spans="1:10" ht="12" customHeight="1">
      <c r="A93" s="94"/>
      <c r="B93" s="94" t="s">
        <v>202</v>
      </c>
      <c r="C93" s="232">
        <v>318.2</v>
      </c>
      <c r="D93" s="232">
        <v>317.7</v>
      </c>
      <c r="E93" s="232">
        <v>315.9</v>
      </c>
      <c r="F93" s="232">
        <v>318.3</v>
      </c>
      <c r="G93" s="112">
        <v>311.9</v>
      </c>
      <c r="H93" s="84" t="s">
        <v>40</v>
      </c>
      <c r="I93" s="84" t="s">
        <v>21</v>
      </c>
      <c r="J93" s="312"/>
    </row>
    <row r="94" spans="1:10" ht="12" customHeight="1">
      <c r="A94" s="94"/>
      <c r="B94" s="94" t="s">
        <v>94</v>
      </c>
      <c r="C94" s="232">
        <v>1110.1</v>
      </c>
      <c r="D94" s="232">
        <v>1115.6</v>
      </c>
      <c r="E94" s="232">
        <v>1118.2</v>
      </c>
      <c r="F94" s="232">
        <v>1121.2</v>
      </c>
      <c r="G94" s="112">
        <v>1106.7</v>
      </c>
      <c r="H94" s="84" t="s">
        <v>2</v>
      </c>
      <c r="I94" s="84" t="s">
        <v>5</v>
      </c>
      <c r="J94" s="312"/>
    </row>
    <row r="95" spans="1:10" ht="12" customHeight="1">
      <c r="A95" s="16"/>
      <c r="B95" s="16" t="s">
        <v>120</v>
      </c>
      <c r="C95" s="233">
        <v>1148.7</v>
      </c>
      <c r="D95" s="233">
        <v>1147.6</v>
      </c>
      <c r="E95" s="233">
        <v>1149.7</v>
      </c>
      <c r="F95" s="233">
        <v>1154.4</v>
      </c>
      <c r="G95" s="113">
        <v>1133.7</v>
      </c>
      <c r="H95" s="106" t="s">
        <v>12</v>
      </c>
      <c r="I95" s="106" t="s">
        <v>48</v>
      </c>
      <c r="J95" s="312"/>
    </row>
    <row r="96" spans="1:10" s="273" customFormat="1" ht="3" customHeight="1">
      <c r="A96" s="49"/>
      <c r="B96" s="60"/>
      <c r="C96" s="49"/>
      <c r="D96" s="83"/>
      <c r="E96" s="83"/>
      <c r="F96" s="83"/>
      <c r="G96" s="83"/>
      <c r="H96" s="84"/>
      <c r="I96" s="84"/>
      <c r="J96" s="302"/>
    </row>
    <row r="97" spans="1:10" ht="12" customHeight="1">
      <c r="A97" s="16" t="s">
        <v>130</v>
      </c>
      <c r="B97" s="15"/>
      <c r="C97" s="49"/>
      <c r="D97" s="49"/>
      <c r="E97" s="49"/>
      <c r="F97" s="49"/>
      <c r="G97" s="49"/>
      <c r="H97" s="84"/>
      <c r="I97" s="111"/>
      <c r="J97" s="305"/>
    </row>
    <row r="98" spans="1:10" ht="12" customHeight="1">
      <c r="A98" s="94"/>
      <c r="B98" s="94" t="s">
        <v>88</v>
      </c>
      <c r="C98" s="112">
        <v>3.9</v>
      </c>
      <c r="D98" s="112">
        <v>3.8</v>
      </c>
      <c r="E98" s="112">
        <v>3.7</v>
      </c>
      <c r="F98" s="112">
        <v>3.8</v>
      </c>
      <c r="G98" s="112">
        <v>3.7</v>
      </c>
      <c r="H98" s="84" t="s">
        <v>42</v>
      </c>
      <c r="I98" s="84" t="s">
        <v>49</v>
      </c>
      <c r="J98" s="312"/>
    </row>
    <row r="99" spans="1:10" ht="12" customHeight="1">
      <c r="A99" s="94"/>
      <c r="B99" s="94" t="s">
        <v>124</v>
      </c>
      <c r="C99" s="112">
        <v>3.7</v>
      </c>
      <c r="D99" s="112">
        <v>3.7</v>
      </c>
      <c r="E99" s="112">
        <v>3.6</v>
      </c>
      <c r="F99" s="112">
        <v>3.6</v>
      </c>
      <c r="G99" s="112">
        <v>3.5</v>
      </c>
      <c r="H99" s="84" t="s">
        <v>11</v>
      </c>
      <c r="I99" s="84" t="s">
        <v>50</v>
      </c>
      <c r="J99" s="312"/>
    </row>
    <row r="100" spans="1:11" ht="12" customHeight="1">
      <c r="A100" s="94"/>
      <c r="B100" s="94" t="s">
        <v>125</v>
      </c>
      <c r="C100" s="112">
        <v>49.4</v>
      </c>
      <c r="D100" s="112">
        <v>42.5</v>
      </c>
      <c r="E100" s="112">
        <v>43.3</v>
      </c>
      <c r="F100" s="112">
        <v>48.4</v>
      </c>
      <c r="G100" s="112">
        <v>52.8</v>
      </c>
      <c r="H100" s="84">
        <v>1.7</v>
      </c>
      <c r="I100" s="84">
        <v>9.2</v>
      </c>
      <c r="J100" s="312"/>
      <c r="K100" s="238"/>
    </row>
    <row r="101" spans="1:10" ht="12" customHeight="1">
      <c r="A101" s="94"/>
      <c r="B101" s="94" t="s">
        <v>200</v>
      </c>
      <c r="C101" s="112">
        <v>2.6</v>
      </c>
      <c r="D101" s="112">
        <v>2.6</v>
      </c>
      <c r="E101" s="112">
        <v>2.5</v>
      </c>
      <c r="F101" s="112">
        <v>2.5</v>
      </c>
      <c r="G101" s="112">
        <v>2.4</v>
      </c>
      <c r="H101" s="84" t="s">
        <v>13</v>
      </c>
      <c r="I101" s="84" t="s">
        <v>18</v>
      </c>
      <c r="J101" s="312"/>
    </row>
    <row r="102" spans="1:10" ht="12" customHeight="1">
      <c r="A102" s="94"/>
      <c r="B102" s="94" t="s">
        <v>201</v>
      </c>
      <c r="C102" s="112">
        <v>1</v>
      </c>
      <c r="D102" s="112">
        <v>1</v>
      </c>
      <c r="E102" s="112">
        <v>1</v>
      </c>
      <c r="F102" s="112">
        <v>1</v>
      </c>
      <c r="G102" s="112">
        <v>1</v>
      </c>
      <c r="H102" s="84" t="s">
        <v>51</v>
      </c>
      <c r="I102" s="84">
        <v>0</v>
      </c>
      <c r="J102" s="321"/>
    </row>
    <row r="103" spans="1:10" ht="12" customHeight="1">
      <c r="A103" s="94"/>
      <c r="B103" s="94" t="s">
        <v>202</v>
      </c>
      <c r="C103" s="112">
        <v>3</v>
      </c>
      <c r="D103" s="112">
        <v>3</v>
      </c>
      <c r="E103" s="112">
        <v>2.9</v>
      </c>
      <c r="F103" s="112">
        <v>2.9</v>
      </c>
      <c r="G103" s="112">
        <v>2.8</v>
      </c>
      <c r="H103" s="84" t="s">
        <v>5</v>
      </c>
      <c r="I103" s="84" t="s">
        <v>52</v>
      </c>
      <c r="J103" s="312"/>
    </row>
    <row r="104" spans="1:10" ht="12" customHeight="1">
      <c r="A104" s="94"/>
      <c r="B104" s="94" t="s">
        <v>94</v>
      </c>
      <c r="C104" s="112">
        <v>3.3</v>
      </c>
      <c r="D104" s="112">
        <v>3.2</v>
      </c>
      <c r="E104" s="112">
        <v>3.2</v>
      </c>
      <c r="F104" s="112">
        <v>3.2</v>
      </c>
      <c r="G104" s="112">
        <v>3.1</v>
      </c>
      <c r="H104" s="84" t="s">
        <v>15</v>
      </c>
      <c r="I104" s="84" t="s">
        <v>53</v>
      </c>
      <c r="J104" s="312"/>
    </row>
    <row r="105" spans="1:10" ht="12" customHeight="1">
      <c r="A105" s="16"/>
      <c r="B105" s="16" t="s">
        <v>120</v>
      </c>
      <c r="C105" s="113">
        <v>3.4</v>
      </c>
      <c r="D105" s="113">
        <v>3.3</v>
      </c>
      <c r="E105" s="113">
        <v>3.3</v>
      </c>
      <c r="F105" s="113">
        <v>3.3</v>
      </c>
      <c r="G105" s="113">
        <v>3.2</v>
      </c>
      <c r="H105" s="106" t="s">
        <v>54</v>
      </c>
      <c r="I105" s="106" t="s">
        <v>55</v>
      </c>
      <c r="J105" s="312"/>
    </row>
    <row r="106" spans="1:10" s="273" customFormat="1" ht="3" customHeight="1">
      <c r="A106" s="49"/>
      <c r="B106" s="60"/>
      <c r="C106" s="49"/>
      <c r="D106" s="83"/>
      <c r="E106" s="83"/>
      <c r="F106" s="83"/>
      <c r="G106" s="83"/>
      <c r="H106" s="84"/>
      <c r="I106" s="84"/>
      <c r="J106" s="302"/>
    </row>
    <row r="107" spans="1:10" ht="12" customHeight="1">
      <c r="A107" s="16" t="s">
        <v>131</v>
      </c>
      <c r="B107" s="15"/>
      <c r="C107" s="50"/>
      <c r="D107" s="114"/>
      <c r="E107" s="114"/>
      <c r="F107" s="114"/>
      <c r="G107" s="114"/>
      <c r="H107" s="84"/>
      <c r="I107" s="84"/>
      <c r="J107" s="274"/>
    </row>
    <row r="108" spans="1:10" ht="12" customHeight="1">
      <c r="A108" s="94"/>
      <c r="B108" s="94" t="s">
        <v>88</v>
      </c>
      <c r="C108" s="116">
        <v>6.7</v>
      </c>
      <c r="D108" s="116">
        <v>6.6</v>
      </c>
      <c r="E108" s="116">
        <v>6.5</v>
      </c>
      <c r="F108" s="116">
        <v>6.5</v>
      </c>
      <c r="G108" s="116">
        <v>6.3</v>
      </c>
      <c r="H108" s="84" t="s">
        <v>5</v>
      </c>
      <c r="I108" s="84" t="s">
        <v>52</v>
      </c>
      <c r="J108" s="312"/>
    </row>
    <row r="109" spans="1:10" s="257" customFormat="1" ht="12" customHeight="1">
      <c r="A109" s="94"/>
      <c r="B109" s="94" t="s">
        <v>124</v>
      </c>
      <c r="C109" s="116">
        <v>6.4</v>
      </c>
      <c r="D109" s="116">
        <v>6.3</v>
      </c>
      <c r="E109" s="116">
        <v>6.2</v>
      </c>
      <c r="F109" s="116">
        <v>6.2</v>
      </c>
      <c r="G109" s="116">
        <v>6.1</v>
      </c>
      <c r="H109" s="84" t="s">
        <v>14</v>
      </c>
      <c r="I109" s="84" t="s">
        <v>42</v>
      </c>
      <c r="J109" s="312"/>
    </row>
    <row r="110" spans="1:10" s="273" customFormat="1" ht="12" customHeight="1">
      <c r="A110" s="94"/>
      <c r="B110" s="94" t="s">
        <v>125</v>
      </c>
      <c r="C110" s="116">
        <v>57.8</v>
      </c>
      <c r="D110" s="116">
        <v>48.2</v>
      </c>
      <c r="E110" s="116">
        <v>50.3</v>
      </c>
      <c r="F110" s="116">
        <v>55</v>
      </c>
      <c r="G110" s="116">
        <v>56</v>
      </c>
      <c r="H110" s="84" t="s">
        <v>3</v>
      </c>
      <c r="I110" s="84">
        <v>1.8</v>
      </c>
      <c r="J110" s="312"/>
    </row>
    <row r="111" spans="1:10" s="273" customFormat="1" ht="12" customHeight="1">
      <c r="A111" s="94"/>
      <c r="B111" s="94" t="s">
        <v>200</v>
      </c>
      <c r="C111" s="116">
        <v>5.4</v>
      </c>
      <c r="D111" s="116">
        <v>5.4</v>
      </c>
      <c r="E111" s="116">
        <v>5.4</v>
      </c>
      <c r="F111" s="116">
        <v>5.4</v>
      </c>
      <c r="G111" s="116">
        <v>5.3</v>
      </c>
      <c r="H111" s="84" t="s">
        <v>19</v>
      </c>
      <c r="I111" s="84" t="s">
        <v>7</v>
      </c>
      <c r="J111" s="312"/>
    </row>
    <row r="112" spans="1:10" s="273" customFormat="1" ht="12" customHeight="1">
      <c r="A112" s="94"/>
      <c r="B112" s="94" t="s">
        <v>201</v>
      </c>
      <c r="C112" s="116">
        <v>1</v>
      </c>
      <c r="D112" s="116">
        <v>1</v>
      </c>
      <c r="E112" s="116">
        <v>1</v>
      </c>
      <c r="F112" s="116">
        <v>1</v>
      </c>
      <c r="G112" s="116">
        <v>1</v>
      </c>
      <c r="H112" s="84">
        <v>0.3</v>
      </c>
      <c r="I112" s="84">
        <v>4.9</v>
      </c>
      <c r="J112" s="312"/>
    </row>
    <row r="113" spans="1:10" s="273" customFormat="1" ht="12" customHeight="1">
      <c r="A113" s="94"/>
      <c r="B113" s="94" t="s">
        <v>202</v>
      </c>
      <c r="C113" s="116">
        <v>5.5</v>
      </c>
      <c r="D113" s="116">
        <v>5.4</v>
      </c>
      <c r="E113" s="116">
        <v>5.4</v>
      </c>
      <c r="F113" s="116">
        <v>5.4</v>
      </c>
      <c r="G113" s="116">
        <v>5.3</v>
      </c>
      <c r="H113" s="84" t="s">
        <v>19</v>
      </c>
      <c r="I113" s="84" t="s">
        <v>15</v>
      </c>
      <c r="J113" s="312"/>
    </row>
    <row r="114" spans="1:10" s="273" customFormat="1" ht="12" customHeight="1">
      <c r="A114" s="94"/>
      <c r="B114" s="94" t="s">
        <v>94</v>
      </c>
      <c r="C114" s="116">
        <v>6.1</v>
      </c>
      <c r="D114" s="116">
        <v>6</v>
      </c>
      <c r="E114" s="116">
        <v>6</v>
      </c>
      <c r="F114" s="116">
        <v>6</v>
      </c>
      <c r="G114" s="116">
        <v>5.9</v>
      </c>
      <c r="H114" s="84" t="s">
        <v>3</v>
      </c>
      <c r="I114" s="84" t="s">
        <v>15</v>
      </c>
      <c r="J114" s="312"/>
    </row>
    <row r="115" spans="1:10" s="273" customFormat="1" ht="12" customHeight="1">
      <c r="A115" s="16"/>
      <c r="B115" s="16" t="s">
        <v>120</v>
      </c>
      <c r="C115" s="132">
        <v>6.3</v>
      </c>
      <c r="D115" s="132">
        <v>6.2</v>
      </c>
      <c r="E115" s="132">
        <v>6.2</v>
      </c>
      <c r="F115" s="132">
        <v>6.2</v>
      </c>
      <c r="G115" s="132">
        <v>6</v>
      </c>
      <c r="H115" s="106" t="s">
        <v>10</v>
      </c>
      <c r="I115" s="106" t="s">
        <v>21</v>
      </c>
      <c r="J115" s="312"/>
    </row>
    <row r="116" spans="1:10" s="273" customFormat="1" ht="3" customHeight="1">
      <c r="A116" s="49"/>
      <c r="B116" s="60"/>
      <c r="C116" s="49"/>
      <c r="D116" s="49"/>
      <c r="E116" s="49"/>
      <c r="F116" s="83"/>
      <c r="G116" s="83"/>
      <c r="H116" s="84"/>
      <c r="I116" s="84"/>
      <c r="J116" s="302"/>
    </row>
    <row r="117" spans="1:10" s="273" customFormat="1" ht="3" customHeight="1">
      <c r="A117" s="87"/>
      <c r="B117" s="63"/>
      <c r="C117" s="50"/>
      <c r="D117" s="50"/>
      <c r="E117" s="50"/>
      <c r="F117" s="50"/>
      <c r="G117" s="50"/>
      <c r="H117" s="111"/>
      <c r="I117" s="111"/>
      <c r="J117" s="302"/>
    </row>
    <row r="118" spans="1:10" s="273" customFormat="1" ht="12" customHeight="1">
      <c r="A118" s="87"/>
      <c r="B118" s="63"/>
      <c r="C118" s="50"/>
      <c r="D118" s="50"/>
      <c r="E118" s="50"/>
      <c r="F118" s="94"/>
      <c r="G118" s="94"/>
      <c r="H118" s="84"/>
      <c r="I118" s="117" t="s">
        <v>97</v>
      </c>
      <c r="J118" s="302"/>
    </row>
    <row r="119" spans="1:10" s="273" customFormat="1" ht="33" customHeight="1">
      <c r="A119" s="414" t="s">
        <v>277</v>
      </c>
      <c r="B119" s="414"/>
      <c r="C119" s="414"/>
      <c r="D119" s="414"/>
      <c r="E119" s="414"/>
      <c r="F119" s="414"/>
      <c r="G119" s="414"/>
      <c r="H119" s="414"/>
      <c r="I119" s="414"/>
      <c r="J119" s="305"/>
    </row>
    <row r="120" spans="1:10" s="273" customFormat="1" ht="3" customHeight="1">
      <c r="A120" s="208"/>
      <c r="B120" s="208"/>
      <c r="C120" s="197"/>
      <c r="D120" s="197"/>
      <c r="E120" s="197"/>
      <c r="F120" s="197"/>
      <c r="G120" s="197"/>
      <c r="H120" s="243"/>
      <c r="I120" s="243"/>
      <c r="J120" s="305"/>
    </row>
    <row r="121" spans="1:10" s="273" customFormat="1" ht="15.75" customHeight="1">
      <c r="A121" s="178"/>
      <c r="B121" s="178"/>
      <c r="C121" s="203"/>
      <c r="D121" s="203"/>
      <c r="E121" s="203"/>
      <c r="F121" s="203"/>
      <c r="G121" s="203"/>
      <c r="H121" s="413" t="s">
        <v>199</v>
      </c>
      <c r="I121" s="413"/>
      <c r="J121" s="305"/>
    </row>
    <row r="122" spans="1:10" s="273" customFormat="1" ht="39.75" customHeight="1">
      <c r="A122" s="204"/>
      <c r="B122" s="204"/>
      <c r="C122" s="206" t="s">
        <v>83</v>
      </c>
      <c r="D122" s="206" t="s">
        <v>84</v>
      </c>
      <c r="E122" s="206" t="s">
        <v>85</v>
      </c>
      <c r="F122" s="206" t="s">
        <v>86</v>
      </c>
      <c r="G122" s="206" t="s">
        <v>87</v>
      </c>
      <c r="H122" s="231" t="s">
        <v>26</v>
      </c>
      <c r="I122" s="231" t="s">
        <v>27</v>
      </c>
      <c r="J122" s="315"/>
    </row>
    <row r="123" spans="1:10" s="273" customFormat="1" ht="3" customHeight="1">
      <c r="A123" s="118"/>
      <c r="B123" s="118"/>
      <c r="C123" s="18"/>
      <c r="D123" s="18"/>
      <c r="E123" s="18"/>
      <c r="F123" s="18"/>
      <c r="G123" s="18"/>
      <c r="H123" s="119"/>
      <c r="I123" s="119"/>
      <c r="J123" s="315"/>
    </row>
    <row r="124" spans="1:10" ht="15" customHeight="1">
      <c r="A124" s="16" t="s">
        <v>208</v>
      </c>
      <c r="B124" s="15"/>
      <c r="C124" s="50"/>
      <c r="D124" s="50"/>
      <c r="E124" s="50"/>
      <c r="F124" s="114"/>
      <c r="G124" s="114"/>
      <c r="H124" s="84"/>
      <c r="I124" s="84"/>
      <c r="J124" s="274"/>
    </row>
    <row r="125" spans="1:10" ht="12" customHeight="1">
      <c r="A125" s="94"/>
      <c r="B125" s="94" t="s">
        <v>88</v>
      </c>
      <c r="C125" s="102">
        <v>1</v>
      </c>
      <c r="D125" s="102">
        <v>1</v>
      </c>
      <c r="E125" s="102">
        <v>0.99</v>
      </c>
      <c r="F125" s="102">
        <v>0.98</v>
      </c>
      <c r="G125" s="102">
        <v>0.97</v>
      </c>
      <c r="H125" s="84" t="s">
        <v>132</v>
      </c>
      <c r="I125" s="84" t="s">
        <v>132</v>
      </c>
      <c r="J125" s="312"/>
    </row>
    <row r="126" spans="1:10" s="257" customFormat="1" ht="12" customHeight="1">
      <c r="A126" s="94"/>
      <c r="B126" s="94" t="s">
        <v>124</v>
      </c>
      <c r="C126" s="102">
        <v>0.99</v>
      </c>
      <c r="D126" s="102">
        <v>0.99</v>
      </c>
      <c r="E126" s="102">
        <v>0.98</v>
      </c>
      <c r="F126" s="102">
        <v>0.98</v>
      </c>
      <c r="G126" s="102">
        <v>0.97</v>
      </c>
      <c r="H126" s="84" t="s">
        <v>132</v>
      </c>
      <c r="I126" s="84" t="s">
        <v>132</v>
      </c>
      <c r="J126" s="312"/>
    </row>
    <row r="127" spans="1:10" s="273" customFormat="1" ht="12" customHeight="1">
      <c r="A127" s="94"/>
      <c r="B127" s="94" t="s">
        <v>206</v>
      </c>
      <c r="C127" s="102">
        <v>1.24</v>
      </c>
      <c r="D127" s="102">
        <v>1.25</v>
      </c>
      <c r="E127" s="102">
        <v>1.23</v>
      </c>
      <c r="F127" s="102">
        <v>1.22</v>
      </c>
      <c r="G127" s="102">
        <v>1.27</v>
      </c>
      <c r="H127" s="84" t="s">
        <v>132</v>
      </c>
      <c r="I127" s="84" t="s">
        <v>132</v>
      </c>
      <c r="J127" s="312"/>
    </row>
    <row r="128" spans="1:10" s="273" customFormat="1" ht="12" customHeight="1">
      <c r="A128" s="94"/>
      <c r="B128" s="94" t="s">
        <v>200</v>
      </c>
      <c r="C128" s="102">
        <v>1.06</v>
      </c>
      <c r="D128" s="102">
        <v>1.04</v>
      </c>
      <c r="E128" s="102">
        <v>1.03</v>
      </c>
      <c r="F128" s="102">
        <v>1.02</v>
      </c>
      <c r="G128" s="102">
        <v>1.01</v>
      </c>
      <c r="H128" s="84" t="s">
        <v>132</v>
      </c>
      <c r="I128" s="84" t="s">
        <v>132</v>
      </c>
      <c r="J128" s="312"/>
    </row>
    <row r="129" spans="1:10" s="273" customFormat="1" ht="12" customHeight="1">
      <c r="A129" s="94"/>
      <c r="B129" s="94" t="s">
        <v>201</v>
      </c>
      <c r="C129" s="102">
        <v>0.77</v>
      </c>
      <c r="D129" s="102">
        <v>0.77</v>
      </c>
      <c r="E129" s="102">
        <v>0.76</v>
      </c>
      <c r="F129" s="102">
        <v>0.74</v>
      </c>
      <c r="G129" s="102">
        <v>0.76</v>
      </c>
      <c r="H129" s="84" t="s">
        <v>132</v>
      </c>
      <c r="I129" s="84" t="s">
        <v>132</v>
      </c>
      <c r="J129" s="312"/>
    </row>
    <row r="130" spans="1:10" s="273" customFormat="1" ht="12" customHeight="1">
      <c r="A130" s="94"/>
      <c r="B130" s="94" t="s">
        <v>202</v>
      </c>
      <c r="C130" s="102">
        <v>1.08</v>
      </c>
      <c r="D130" s="102">
        <v>1.06</v>
      </c>
      <c r="E130" s="102">
        <v>1.05</v>
      </c>
      <c r="F130" s="102">
        <v>1.04</v>
      </c>
      <c r="G130" s="102">
        <v>1.03</v>
      </c>
      <c r="H130" s="84" t="s">
        <v>132</v>
      </c>
      <c r="I130" s="84" t="s">
        <v>132</v>
      </c>
      <c r="J130" s="312"/>
    </row>
    <row r="131" spans="1:10" s="273" customFormat="1" ht="12" customHeight="1">
      <c r="A131" s="94"/>
      <c r="B131" s="94" t="s">
        <v>94</v>
      </c>
      <c r="C131" s="102">
        <v>1.02</v>
      </c>
      <c r="D131" s="102">
        <v>1.01</v>
      </c>
      <c r="E131" s="102">
        <v>1</v>
      </c>
      <c r="F131" s="102">
        <v>0.99</v>
      </c>
      <c r="G131" s="102">
        <v>0.98</v>
      </c>
      <c r="H131" s="84" t="s">
        <v>132</v>
      </c>
      <c r="I131" s="84" t="s">
        <v>132</v>
      </c>
      <c r="J131" s="312"/>
    </row>
    <row r="132" spans="1:10" s="257" customFormat="1" ht="12" customHeight="1">
      <c r="A132" s="16"/>
      <c r="B132" s="16" t="s">
        <v>120</v>
      </c>
      <c r="C132" s="107">
        <v>1.02</v>
      </c>
      <c r="D132" s="107">
        <v>1.01</v>
      </c>
      <c r="E132" s="107">
        <v>1</v>
      </c>
      <c r="F132" s="107">
        <v>0.99</v>
      </c>
      <c r="G132" s="107">
        <v>0.98</v>
      </c>
      <c r="H132" s="106" t="s">
        <v>132</v>
      </c>
      <c r="I132" s="106" t="s">
        <v>132</v>
      </c>
      <c r="J132" s="312"/>
    </row>
    <row r="133" spans="1:10" s="273" customFormat="1" ht="3" customHeight="1">
      <c r="A133" s="49"/>
      <c r="B133" s="60"/>
      <c r="C133" s="120"/>
      <c r="D133" s="121"/>
      <c r="E133" s="121"/>
      <c r="F133" s="121"/>
      <c r="G133" s="121"/>
      <c r="H133" s="84"/>
      <c r="I133" s="84"/>
      <c r="J133" s="302"/>
    </row>
    <row r="134" spans="1:10" s="273" customFormat="1" ht="13.5" customHeight="1">
      <c r="A134" s="16" t="s">
        <v>209</v>
      </c>
      <c r="B134" s="15"/>
      <c r="C134" s="239"/>
      <c r="D134" s="102"/>
      <c r="E134" s="102"/>
      <c r="F134" s="102"/>
      <c r="G134" s="102"/>
      <c r="H134" s="84"/>
      <c r="I134" s="84"/>
      <c r="J134" s="302"/>
    </row>
    <row r="135" spans="1:10" s="257" customFormat="1" ht="12" customHeight="1">
      <c r="A135" s="94"/>
      <c r="B135" s="94" t="s">
        <v>88</v>
      </c>
      <c r="C135" s="102">
        <v>1.01</v>
      </c>
      <c r="D135" s="102">
        <v>1.01</v>
      </c>
      <c r="E135" s="102">
        <v>1</v>
      </c>
      <c r="F135" s="102">
        <v>0.99</v>
      </c>
      <c r="G135" s="102">
        <v>0.98</v>
      </c>
      <c r="H135" s="84" t="s">
        <v>4</v>
      </c>
      <c r="I135" s="84" t="s">
        <v>22</v>
      </c>
      <c r="J135" s="302"/>
    </row>
    <row r="136" spans="1:9" ht="12" customHeight="1">
      <c r="A136" s="94"/>
      <c r="B136" s="94" t="s">
        <v>124</v>
      </c>
      <c r="C136" s="102">
        <v>1.01</v>
      </c>
      <c r="D136" s="102">
        <v>1.01</v>
      </c>
      <c r="E136" s="102">
        <v>1</v>
      </c>
      <c r="F136" s="102">
        <v>0.99</v>
      </c>
      <c r="G136" s="102">
        <v>0.98</v>
      </c>
      <c r="H136" s="84" t="s">
        <v>4</v>
      </c>
      <c r="I136" s="84" t="s">
        <v>22</v>
      </c>
    </row>
    <row r="137" spans="1:10" ht="12" customHeight="1">
      <c r="A137" s="94"/>
      <c r="B137" s="94" t="s">
        <v>206</v>
      </c>
      <c r="C137" s="102" t="s">
        <v>133</v>
      </c>
      <c r="D137" s="102" t="s">
        <v>133</v>
      </c>
      <c r="E137" s="102" t="s">
        <v>133</v>
      </c>
      <c r="F137" s="102" t="s">
        <v>133</v>
      </c>
      <c r="G137" s="102" t="s">
        <v>133</v>
      </c>
      <c r="H137" s="102" t="s">
        <v>133</v>
      </c>
      <c r="I137" s="84" t="s">
        <v>133</v>
      </c>
      <c r="J137" s="322"/>
    </row>
    <row r="138" spans="1:10" ht="12" customHeight="1">
      <c r="A138" s="94"/>
      <c r="B138" s="94" t="s">
        <v>200</v>
      </c>
      <c r="C138" s="102">
        <v>1.11</v>
      </c>
      <c r="D138" s="102">
        <v>1.09</v>
      </c>
      <c r="E138" s="102">
        <v>1.08</v>
      </c>
      <c r="F138" s="102">
        <v>1.07</v>
      </c>
      <c r="G138" s="102">
        <v>1.08</v>
      </c>
      <c r="H138" s="84" t="s">
        <v>19</v>
      </c>
      <c r="I138" s="84">
        <v>1</v>
      </c>
      <c r="J138" s="322"/>
    </row>
    <row r="139" spans="1:10" ht="12" customHeight="1">
      <c r="A139" s="94"/>
      <c r="B139" s="94" t="s">
        <v>201</v>
      </c>
      <c r="C139" s="102" t="s">
        <v>133</v>
      </c>
      <c r="D139" s="102" t="s">
        <v>133</v>
      </c>
      <c r="E139" s="102" t="s">
        <v>133</v>
      </c>
      <c r="F139" s="102" t="s">
        <v>133</v>
      </c>
      <c r="G139" s="102" t="s">
        <v>133</v>
      </c>
      <c r="H139" s="102" t="s">
        <v>133</v>
      </c>
      <c r="I139" s="102" t="s">
        <v>133</v>
      </c>
      <c r="J139" s="322"/>
    </row>
    <row r="140" spans="1:10" s="257" customFormat="1" ht="12" customHeight="1">
      <c r="A140" s="94"/>
      <c r="B140" s="94" t="s">
        <v>202</v>
      </c>
      <c r="C140" s="102">
        <v>1.12</v>
      </c>
      <c r="D140" s="102">
        <v>1.1</v>
      </c>
      <c r="E140" s="102">
        <v>1.1</v>
      </c>
      <c r="F140" s="102">
        <v>1.08</v>
      </c>
      <c r="G140" s="102">
        <v>1.09</v>
      </c>
      <c r="H140" s="84" t="s">
        <v>40</v>
      </c>
      <c r="I140" s="84">
        <v>0.9</v>
      </c>
      <c r="J140" s="302"/>
    </row>
    <row r="141" spans="1:10" s="273" customFormat="1" ht="12" customHeight="1">
      <c r="A141" s="94"/>
      <c r="B141" s="94" t="s">
        <v>94</v>
      </c>
      <c r="C141" s="102">
        <v>1.02</v>
      </c>
      <c r="D141" s="102">
        <v>1.01</v>
      </c>
      <c r="E141" s="102">
        <v>1</v>
      </c>
      <c r="F141" s="102">
        <v>0.99</v>
      </c>
      <c r="G141" s="102">
        <v>0.98</v>
      </c>
      <c r="H141" s="84" t="s">
        <v>3</v>
      </c>
      <c r="I141" s="84" t="s">
        <v>14</v>
      </c>
      <c r="J141" s="305"/>
    </row>
    <row r="142" spans="1:10" s="273" customFormat="1" ht="12" customHeight="1">
      <c r="A142" s="16"/>
      <c r="B142" s="16" t="s">
        <v>120</v>
      </c>
      <c r="C142" s="107">
        <v>1.06</v>
      </c>
      <c r="D142" s="107">
        <v>1.05</v>
      </c>
      <c r="E142" s="107">
        <v>1.04</v>
      </c>
      <c r="F142" s="107">
        <v>1.03</v>
      </c>
      <c r="G142" s="107">
        <v>1.03</v>
      </c>
      <c r="H142" s="106" t="s">
        <v>19</v>
      </c>
      <c r="I142" s="106">
        <v>0.1</v>
      </c>
      <c r="J142" s="323"/>
    </row>
    <row r="143" spans="1:10" s="273" customFormat="1" ht="3" customHeight="1">
      <c r="A143" s="196"/>
      <c r="B143" s="208"/>
      <c r="C143" s="396"/>
      <c r="D143" s="396"/>
      <c r="E143" s="396"/>
      <c r="F143" s="397"/>
      <c r="G143" s="397"/>
      <c r="H143" s="398"/>
      <c r="I143" s="398"/>
      <c r="J143" s="302"/>
    </row>
    <row r="144" spans="1:10" s="273" customFormat="1" ht="3" customHeight="1">
      <c r="A144" s="49"/>
      <c r="B144" s="60"/>
      <c r="C144" s="120"/>
      <c r="D144" s="120"/>
      <c r="E144" s="120"/>
      <c r="F144" s="121"/>
      <c r="G144" s="121"/>
      <c r="H144" s="84"/>
      <c r="I144" s="84"/>
      <c r="J144" s="302"/>
    </row>
    <row r="145" spans="1:10" s="273" customFormat="1" ht="18.75" customHeight="1">
      <c r="A145" s="240" t="s">
        <v>98</v>
      </c>
      <c r="B145" s="415" t="s">
        <v>210</v>
      </c>
      <c r="C145" s="415"/>
      <c r="D145" s="415"/>
      <c r="E145" s="415"/>
      <c r="F145" s="415"/>
      <c r="G145" s="415"/>
      <c r="H145" s="415"/>
      <c r="I145" s="415"/>
      <c r="J145" s="323"/>
    </row>
    <row r="146" spans="1:10" ht="18.75" customHeight="1">
      <c r="A146" s="241" t="s">
        <v>99</v>
      </c>
      <c r="B146" s="415" t="s">
        <v>134</v>
      </c>
      <c r="C146" s="415"/>
      <c r="D146" s="415"/>
      <c r="E146" s="415"/>
      <c r="F146" s="415"/>
      <c r="G146" s="415"/>
      <c r="H146" s="415"/>
      <c r="I146" s="415"/>
      <c r="J146" s="323"/>
    </row>
    <row r="147" spans="1:10" s="324" customFormat="1" ht="9.75" customHeight="1">
      <c r="A147" s="241" t="s">
        <v>101</v>
      </c>
      <c r="B147" s="415" t="s">
        <v>211</v>
      </c>
      <c r="C147" s="415"/>
      <c r="D147" s="415"/>
      <c r="E147" s="415"/>
      <c r="F147" s="415"/>
      <c r="G147" s="415"/>
      <c r="H147" s="415"/>
      <c r="I147" s="415"/>
      <c r="J147" s="323"/>
    </row>
    <row r="148" spans="1:10" s="324" customFormat="1" ht="28.5" customHeight="1">
      <c r="A148" s="241" t="s">
        <v>102</v>
      </c>
      <c r="B148" s="415" t="s">
        <v>249</v>
      </c>
      <c r="C148" s="415"/>
      <c r="D148" s="415"/>
      <c r="E148" s="415"/>
      <c r="F148" s="415"/>
      <c r="G148" s="415"/>
      <c r="H148" s="415"/>
      <c r="I148" s="415"/>
      <c r="J148" s="323"/>
    </row>
    <row r="149" spans="1:10" s="324" customFormat="1" ht="9.75" customHeight="1">
      <c r="A149" s="241" t="s">
        <v>104</v>
      </c>
      <c r="B149" s="415" t="s">
        <v>212</v>
      </c>
      <c r="C149" s="415"/>
      <c r="D149" s="415"/>
      <c r="E149" s="415"/>
      <c r="F149" s="415"/>
      <c r="G149" s="415"/>
      <c r="H149" s="415"/>
      <c r="I149" s="415"/>
      <c r="J149" s="325"/>
    </row>
    <row r="150" spans="1:10" s="324" customFormat="1" ht="9" customHeight="1">
      <c r="A150" s="214" t="s">
        <v>106</v>
      </c>
      <c r="B150" s="415" t="s">
        <v>135</v>
      </c>
      <c r="C150" s="415"/>
      <c r="D150" s="415"/>
      <c r="E150" s="415"/>
      <c r="F150" s="415"/>
      <c r="G150" s="415"/>
      <c r="H150" s="415"/>
      <c r="I150" s="415"/>
      <c r="J150" s="326"/>
    </row>
    <row r="151" spans="1:10" s="324" customFormat="1" ht="8.25">
      <c r="A151" s="214" t="s">
        <v>108</v>
      </c>
      <c r="B151" s="415" t="s">
        <v>136</v>
      </c>
      <c r="C151" s="415"/>
      <c r="D151" s="415"/>
      <c r="E151" s="415"/>
      <c r="F151" s="415"/>
      <c r="G151" s="415"/>
      <c r="H151" s="415"/>
      <c r="I151" s="415"/>
      <c r="J151" s="326"/>
    </row>
    <row r="152" spans="1:10" s="324" customFormat="1" ht="18.75" customHeight="1">
      <c r="A152" s="241" t="s">
        <v>110</v>
      </c>
      <c r="B152" s="416" t="s">
        <v>137</v>
      </c>
      <c r="C152" s="417"/>
      <c r="D152" s="417"/>
      <c r="E152" s="417"/>
      <c r="F152" s="417"/>
      <c r="G152" s="417"/>
      <c r="H152" s="417"/>
      <c r="I152" s="417"/>
      <c r="J152" s="326"/>
    </row>
    <row r="153" spans="1:10" s="324" customFormat="1" ht="27" customHeight="1">
      <c r="A153" s="240" t="s">
        <v>112</v>
      </c>
      <c r="B153" s="418" t="s">
        <v>250</v>
      </c>
      <c r="C153" s="418"/>
      <c r="D153" s="418"/>
      <c r="E153" s="418"/>
      <c r="F153" s="418"/>
      <c r="G153" s="418"/>
      <c r="H153" s="418"/>
      <c r="I153" s="418"/>
      <c r="J153" s="327"/>
    </row>
    <row r="154" spans="1:10" s="324" customFormat="1" ht="21" customHeight="1">
      <c r="A154" s="240" t="s">
        <v>113</v>
      </c>
      <c r="B154" s="418" t="s">
        <v>213</v>
      </c>
      <c r="C154" s="418"/>
      <c r="D154" s="418"/>
      <c r="E154" s="418"/>
      <c r="F154" s="418"/>
      <c r="G154" s="418"/>
      <c r="H154" s="418"/>
      <c r="I154" s="418"/>
      <c r="J154" s="328"/>
    </row>
    <row r="155" spans="1:10" s="324" customFormat="1" ht="12" customHeight="1">
      <c r="A155" s="242" t="s">
        <v>267</v>
      </c>
      <c r="B155" s="242"/>
      <c r="C155" s="125"/>
      <c r="D155" s="125"/>
      <c r="E155" s="125"/>
      <c r="F155" s="125"/>
      <c r="G155" s="126"/>
      <c r="H155" s="127"/>
      <c r="I155" s="127"/>
      <c r="J155" s="326"/>
    </row>
    <row r="156" spans="1:10" ht="12" customHeight="1">
      <c r="A156" s="242" t="s">
        <v>274</v>
      </c>
      <c r="B156" s="87"/>
      <c r="C156" s="13"/>
      <c r="D156" s="13"/>
      <c r="E156" s="13"/>
      <c r="F156" s="13"/>
      <c r="G156" s="13"/>
      <c r="H156" s="128"/>
      <c r="I156" s="128"/>
      <c r="J156" s="326"/>
    </row>
    <row r="157" spans="1:10" ht="12" customHeight="1">
      <c r="A157" s="309"/>
      <c r="B157" s="309"/>
      <c r="C157" s="326"/>
      <c r="D157" s="326"/>
      <c r="E157" s="326"/>
      <c r="F157" s="326"/>
      <c r="G157" s="326"/>
      <c r="H157" s="332"/>
      <c r="I157" s="332"/>
      <c r="J157" s="326"/>
    </row>
    <row r="158" spans="1:10" ht="12" customHeight="1">
      <c r="A158" s="333"/>
      <c r="B158" s="314"/>
      <c r="C158" s="326"/>
      <c r="D158" s="326"/>
      <c r="E158" s="326"/>
      <c r="F158" s="326"/>
      <c r="G158" s="326"/>
      <c r="H158" s="332"/>
      <c r="I158" s="332"/>
      <c r="J158" s="326"/>
    </row>
    <row r="159" spans="1:10" ht="12" customHeight="1">
      <c r="A159" s="305"/>
      <c r="C159" s="329"/>
      <c r="D159" s="329"/>
      <c r="E159" s="329"/>
      <c r="F159" s="326"/>
      <c r="G159" s="326"/>
      <c r="H159" s="332"/>
      <c r="I159" s="332"/>
      <c r="J159" s="334"/>
    </row>
    <row r="160" spans="1:10" ht="12" customHeight="1">
      <c r="A160" s="309"/>
      <c r="C160" s="326"/>
      <c r="D160" s="326"/>
      <c r="E160" s="326"/>
      <c r="F160" s="326"/>
      <c r="G160" s="326"/>
      <c r="H160" s="332"/>
      <c r="I160" s="332"/>
      <c r="J160" s="334"/>
    </row>
    <row r="161" spans="1:10" ht="12" customHeight="1">
      <c r="A161" s="309"/>
      <c r="C161" s="326"/>
      <c r="D161" s="326"/>
      <c r="E161" s="326"/>
      <c r="F161" s="326"/>
      <c r="G161" s="326"/>
      <c r="H161" s="332"/>
      <c r="I161" s="332"/>
      <c r="J161" s="327"/>
    </row>
    <row r="162" spans="1:10" ht="12" customHeight="1">
      <c r="A162" s="309"/>
      <c r="C162" s="326"/>
      <c r="D162" s="326"/>
      <c r="E162" s="326"/>
      <c r="F162" s="326"/>
      <c r="G162" s="326"/>
      <c r="H162" s="332"/>
      <c r="I162" s="332"/>
      <c r="J162" s="317"/>
    </row>
    <row r="163" spans="1:10" ht="12" customHeight="1">
      <c r="A163" s="309"/>
      <c r="C163" s="326"/>
      <c r="D163" s="326"/>
      <c r="E163" s="326"/>
      <c r="F163" s="326"/>
      <c r="G163" s="326"/>
      <c r="H163" s="332"/>
      <c r="I163" s="332"/>
      <c r="J163" s="327"/>
    </row>
    <row r="164" spans="1:10" ht="12" customHeight="1">
      <c r="A164" s="309"/>
      <c r="C164" s="334"/>
      <c r="D164" s="334"/>
      <c r="E164" s="334"/>
      <c r="F164" s="334"/>
      <c r="G164" s="334"/>
      <c r="H164" s="335"/>
      <c r="I164" s="335"/>
      <c r="J164" s="327"/>
    </row>
    <row r="165" spans="1:10" ht="12" customHeight="1">
      <c r="A165" s="309"/>
      <c r="C165" s="334"/>
      <c r="D165" s="334"/>
      <c r="E165" s="334"/>
      <c r="F165" s="334"/>
      <c r="G165" s="334"/>
      <c r="H165" s="335"/>
      <c r="I165" s="335"/>
      <c r="J165" s="327"/>
    </row>
    <row r="166" spans="1:10" ht="12" customHeight="1">
      <c r="A166" s="309"/>
      <c r="C166" s="329"/>
      <c r="D166" s="329"/>
      <c r="E166" s="329"/>
      <c r="F166" s="329"/>
      <c r="G166" s="330"/>
      <c r="H166" s="331"/>
      <c r="I166" s="331"/>
      <c r="J166" s="327"/>
    </row>
    <row r="167" spans="1:10" ht="12" customHeight="1">
      <c r="A167" s="309"/>
      <c r="B167" s="336"/>
      <c r="C167" s="317"/>
      <c r="D167" s="317"/>
      <c r="E167" s="317"/>
      <c r="F167" s="317"/>
      <c r="G167" s="317"/>
      <c r="H167" s="318"/>
      <c r="I167" s="318"/>
      <c r="J167" s="327"/>
    </row>
    <row r="168" spans="1:10" ht="12" customHeight="1">
      <c r="A168" s="309"/>
      <c r="B168" s="337"/>
      <c r="C168" s="329"/>
      <c r="D168" s="329"/>
      <c r="E168" s="329"/>
      <c r="F168" s="329"/>
      <c r="G168" s="330"/>
      <c r="H168" s="331"/>
      <c r="I168" s="331"/>
      <c r="J168" s="327"/>
    </row>
    <row r="169" spans="1:10" ht="12" customHeight="1">
      <c r="A169" s="309"/>
      <c r="B169" s="337"/>
      <c r="C169" s="329"/>
      <c r="D169" s="329"/>
      <c r="E169" s="329"/>
      <c r="F169" s="329"/>
      <c r="G169" s="330"/>
      <c r="H169" s="331"/>
      <c r="I169" s="331"/>
      <c r="J169" s="327"/>
    </row>
    <row r="170" spans="1:10" ht="12" customHeight="1">
      <c r="A170" s="309"/>
      <c r="B170" s="309"/>
      <c r="C170" s="329"/>
      <c r="D170" s="329"/>
      <c r="E170" s="329"/>
      <c r="F170" s="329"/>
      <c r="G170" s="330"/>
      <c r="H170" s="331"/>
      <c r="I170" s="331"/>
      <c r="J170" s="327"/>
    </row>
    <row r="171" spans="1:10" ht="12" customHeight="1">
      <c r="A171" s="309"/>
      <c r="B171" s="309"/>
      <c r="C171" s="329"/>
      <c r="D171" s="329"/>
      <c r="E171" s="329"/>
      <c r="F171" s="329"/>
      <c r="G171" s="330"/>
      <c r="H171" s="331"/>
      <c r="I171" s="331"/>
      <c r="J171" s="327"/>
    </row>
    <row r="172" spans="1:10" ht="12" customHeight="1">
      <c r="A172" s="309"/>
      <c r="B172" s="309"/>
      <c r="C172" s="329"/>
      <c r="D172" s="329"/>
      <c r="E172" s="329"/>
      <c r="F172" s="329"/>
      <c r="G172" s="330"/>
      <c r="H172" s="331"/>
      <c r="I172" s="331"/>
      <c r="J172" s="327"/>
    </row>
    <row r="173" spans="1:10" ht="12" customHeight="1">
      <c r="A173" s="309"/>
      <c r="B173" s="309"/>
      <c r="C173" s="329"/>
      <c r="D173" s="329"/>
      <c r="E173" s="329"/>
      <c r="F173" s="329"/>
      <c r="G173" s="330"/>
      <c r="H173" s="331"/>
      <c r="I173" s="331"/>
      <c r="J173" s="327"/>
    </row>
    <row r="174" spans="1:10" ht="12" customHeight="1">
      <c r="A174" s="309"/>
      <c r="B174" s="309"/>
      <c r="C174" s="329"/>
      <c r="D174" s="329"/>
      <c r="E174" s="329"/>
      <c r="F174" s="329"/>
      <c r="G174" s="330"/>
      <c r="H174" s="331"/>
      <c r="I174" s="331"/>
      <c r="J174" s="327"/>
    </row>
    <row r="175" spans="1:10" ht="12" customHeight="1">
      <c r="A175" s="309"/>
      <c r="B175" s="309"/>
      <c r="C175" s="329"/>
      <c r="D175" s="329"/>
      <c r="E175" s="329"/>
      <c r="F175" s="329"/>
      <c r="G175" s="330"/>
      <c r="H175" s="331"/>
      <c r="I175" s="331"/>
      <c r="J175" s="327"/>
    </row>
    <row r="176" spans="1:10" ht="12" customHeight="1">
      <c r="A176" s="309"/>
      <c r="B176" s="309"/>
      <c r="C176" s="329"/>
      <c r="D176" s="329"/>
      <c r="E176" s="329"/>
      <c r="F176" s="329"/>
      <c r="G176" s="330"/>
      <c r="H176" s="331"/>
      <c r="I176" s="331"/>
      <c r="J176" s="327"/>
    </row>
    <row r="177" spans="1:10" ht="12" customHeight="1">
      <c r="A177" s="309"/>
      <c r="B177" s="309"/>
      <c r="C177" s="329"/>
      <c r="D177" s="329"/>
      <c r="E177" s="329"/>
      <c r="F177" s="329"/>
      <c r="G177" s="330"/>
      <c r="H177" s="331"/>
      <c r="I177" s="331"/>
      <c r="J177" s="327"/>
    </row>
    <row r="178" spans="1:10" ht="12" customHeight="1">
      <c r="A178" s="309"/>
      <c r="B178" s="309"/>
      <c r="C178" s="329"/>
      <c r="D178" s="329"/>
      <c r="E178" s="329"/>
      <c r="F178" s="329"/>
      <c r="G178" s="330"/>
      <c r="H178" s="331"/>
      <c r="I178" s="331"/>
      <c r="J178" s="327"/>
    </row>
    <row r="179" spans="1:10" ht="12" customHeight="1">
      <c r="A179" s="309"/>
      <c r="B179" s="309"/>
      <c r="C179" s="329"/>
      <c r="D179" s="329"/>
      <c r="E179" s="329"/>
      <c r="F179" s="329"/>
      <c r="G179" s="330"/>
      <c r="H179" s="331"/>
      <c r="I179" s="331"/>
      <c r="J179" s="327"/>
    </row>
    <row r="180" spans="1:10" ht="12" customHeight="1">
      <c r="A180" s="309"/>
      <c r="B180" s="309"/>
      <c r="C180" s="329"/>
      <c r="D180" s="329"/>
      <c r="E180" s="329"/>
      <c r="F180" s="329"/>
      <c r="G180" s="330"/>
      <c r="H180" s="331"/>
      <c r="I180" s="331"/>
      <c r="J180" s="327"/>
    </row>
    <row r="181" spans="1:10" ht="12" customHeight="1">
      <c r="A181" s="309"/>
      <c r="B181" s="309"/>
      <c r="C181" s="329"/>
      <c r="D181" s="329"/>
      <c r="E181" s="329"/>
      <c r="F181" s="329"/>
      <c r="G181" s="330"/>
      <c r="H181" s="331"/>
      <c r="I181" s="331"/>
      <c r="J181" s="327"/>
    </row>
    <row r="182" spans="1:10" ht="12" customHeight="1">
      <c r="A182" s="309"/>
      <c r="B182" s="309"/>
      <c r="C182" s="329"/>
      <c r="D182" s="329"/>
      <c r="E182" s="329"/>
      <c r="F182" s="329"/>
      <c r="G182" s="330"/>
      <c r="H182" s="331"/>
      <c r="I182" s="331"/>
      <c r="J182" s="327"/>
    </row>
    <row r="183" spans="1:10" ht="12" customHeight="1">
      <c r="A183" s="309"/>
      <c r="B183" s="309"/>
      <c r="C183" s="329"/>
      <c r="D183" s="329"/>
      <c r="E183" s="329"/>
      <c r="F183" s="329"/>
      <c r="G183" s="330"/>
      <c r="H183" s="331"/>
      <c r="I183" s="331"/>
      <c r="J183" s="327"/>
    </row>
    <row r="184" spans="1:10" ht="12" customHeight="1">
      <c r="A184" s="309"/>
      <c r="B184" s="309"/>
      <c r="C184" s="329"/>
      <c r="D184" s="329"/>
      <c r="E184" s="329"/>
      <c r="F184" s="329"/>
      <c r="G184" s="330"/>
      <c r="H184" s="331"/>
      <c r="I184" s="331"/>
      <c r="J184" s="327"/>
    </row>
    <row r="185" spans="1:10" ht="12" customHeight="1">
      <c r="A185" s="309"/>
      <c r="B185" s="309"/>
      <c r="C185" s="329"/>
      <c r="D185" s="329"/>
      <c r="E185" s="329"/>
      <c r="F185" s="329"/>
      <c r="G185" s="330"/>
      <c r="H185" s="331"/>
      <c r="I185" s="331"/>
      <c r="J185" s="327"/>
    </row>
    <row r="186" spans="1:10" ht="12" customHeight="1">
      <c r="A186" s="309"/>
      <c r="B186" s="309"/>
      <c r="C186" s="329"/>
      <c r="D186" s="329"/>
      <c r="E186" s="329"/>
      <c r="F186" s="329"/>
      <c r="G186" s="330"/>
      <c r="H186" s="331"/>
      <c r="I186" s="331"/>
      <c r="J186" s="327"/>
    </row>
    <row r="187" spans="1:10" ht="12" customHeight="1">
      <c r="A187" s="309"/>
      <c r="B187" s="309"/>
      <c r="C187" s="329"/>
      <c r="D187" s="329"/>
      <c r="E187" s="329"/>
      <c r="F187" s="329"/>
      <c r="G187" s="330"/>
      <c r="H187" s="331"/>
      <c r="I187" s="331"/>
      <c r="J187" s="327"/>
    </row>
    <row r="188" spans="1:10" ht="12" customHeight="1">
      <c r="A188" s="309"/>
      <c r="B188" s="309"/>
      <c r="C188" s="329"/>
      <c r="D188" s="329"/>
      <c r="E188" s="329"/>
      <c r="F188" s="329"/>
      <c r="G188" s="330"/>
      <c r="H188" s="331"/>
      <c r="I188" s="331"/>
      <c r="J188" s="327"/>
    </row>
    <row r="189" spans="1:10" ht="12" customHeight="1">
      <c r="A189" s="309"/>
      <c r="B189" s="309"/>
      <c r="C189" s="329"/>
      <c r="D189" s="329"/>
      <c r="E189" s="329"/>
      <c r="F189" s="329"/>
      <c r="G189" s="330"/>
      <c r="H189" s="331"/>
      <c r="I189" s="331"/>
      <c r="J189" s="327"/>
    </row>
    <row r="190" spans="1:10" ht="12" customHeight="1">
      <c r="A190" s="309"/>
      <c r="B190" s="309"/>
      <c r="C190" s="329"/>
      <c r="D190" s="329"/>
      <c r="E190" s="329"/>
      <c r="F190" s="329"/>
      <c r="G190" s="330"/>
      <c r="H190" s="331"/>
      <c r="I190" s="331"/>
      <c r="J190" s="327"/>
    </row>
    <row r="191" spans="1:10" ht="12" customHeight="1">
      <c r="A191" s="309"/>
      <c r="B191" s="309"/>
      <c r="C191" s="329"/>
      <c r="D191" s="329"/>
      <c r="E191" s="329"/>
      <c r="F191" s="329"/>
      <c r="G191" s="330"/>
      <c r="H191" s="331"/>
      <c r="I191" s="331"/>
      <c r="J191" s="327"/>
    </row>
    <row r="192" spans="1:10" ht="12" customHeight="1">
      <c r="A192" s="309"/>
      <c r="B192" s="309"/>
      <c r="C192" s="329"/>
      <c r="D192" s="329"/>
      <c r="E192" s="329"/>
      <c r="F192" s="329"/>
      <c r="G192" s="330"/>
      <c r="H192" s="331"/>
      <c r="I192" s="331"/>
      <c r="J192" s="327"/>
    </row>
    <row r="193" spans="1:10" ht="12" customHeight="1">
      <c r="A193" s="309"/>
      <c r="B193" s="309"/>
      <c r="C193" s="329"/>
      <c r="D193" s="329"/>
      <c r="E193" s="329"/>
      <c r="F193" s="329"/>
      <c r="G193" s="330"/>
      <c r="H193" s="331"/>
      <c r="I193" s="331"/>
      <c r="J193" s="327"/>
    </row>
    <row r="194" spans="1:10" ht="12" customHeight="1">
      <c r="A194" s="309"/>
      <c r="B194" s="309"/>
      <c r="C194" s="329"/>
      <c r="D194" s="329"/>
      <c r="E194" s="329"/>
      <c r="F194" s="329"/>
      <c r="G194" s="330"/>
      <c r="H194" s="331"/>
      <c r="I194" s="331"/>
      <c r="J194" s="327"/>
    </row>
    <row r="195" spans="1:10" ht="12" customHeight="1">
      <c r="A195" s="309"/>
      <c r="B195" s="309"/>
      <c r="C195" s="329"/>
      <c r="D195" s="329"/>
      <c r="E195" s="329"/>
      <c r="F195" s="329"/>
      <c r="G195" s="330"/>
      <c r="H195" s="331"/>
      <c r="I195" s="331"/>
      <c r="J195" s="327"/>
    </row>
    <row r="196" spans="1:10" ht="12" customHeight="1">
      <c r="A196" s="309"/>
      <c r="B196" s="309"/>
      <c r="C196" s="329"/>
      <c r="D196" s="329"/>
      <c r="E196" s="329"/>
      <c r="F196" s="329"/>
      <c r="G196" s="330"/>
      <c r="H196" s="331"/>
      <c r="I196" s="331"/>
      <c r="J196" s="327"/>
    </row>
    <row r="197" spans="1:10" ht="12" customHeight="1">
      <c r="A197" s="309"/>
      <c r="B197" s="309"/>
      <c r="C197" s="329"/>
      <c r="D197" s="329"/>
      <c r="E197" s="329"/>
      <c r="F197" s="329"/>
      <c r="G197" s="330"/>
      <c r="H197" s="331"/>
      <c r="I197" s="331"/>
      <c r="J197" s="327"/>
    </row>
    <row r="198" spans="1:10" ht="12" customHeight="1">
      <c r="A198" s="309"/>
      <c r="B198" s="309"/>
      <c r="C198" s="329"/>
      <c r="D198" s="329"/>
      <c r="E198" s="329"/>
      <c r="F198" s="329"/>
      <c r="G198" s="330"/>
      <c r="H198" s="331"/>
      <c r="I198" s="331"/>
      <c r="J198" s="327"/>
    </row>
    <row r="199" spans="1:10" ht="12" customHeight="1">
      <c r="A199" s="309"/>
      <c r="B199" s="309"/>
      <c r="C199" s="329"/>
      <c r="D199" s="329"/>
      <c r="E199" s="329"/>
      <c r="F199" s="329"/>
      <c r="G199" s="330"/>
      <c r="H199" s="331"/>
      <c r="I199" s="331"/>
      <c r="J199" s="327"/>
    </row>
    <row r="200" spans="1:10" ht="12" customHeight="1">
      <c r="A200" s="309"/>
      <c r="B200" s="309"/>
      <c r="C200" s="329"/>
      <c r="D200" s="329"/>
      <c r="E200" s="329"/>
      <c r="F200" s="329"/>
      <c r="G200" s="330"/>
      <c r="H200" s="331"/>
      <c r="I200" s="331"/>
      <c r="J200" s="327"/>
    </row>
    <row r="201" spans="1:10" ht="12" customHeight="1">
      <c r="A201" s="309"/>
      <c r="B201" s="309"/>
      <c r="C201" s="329"/>
      <c r="D201" s="329"/>
      <c r="E201" s="329"/>
      <c r="F201" s="329"/>
      <c r="G201" s="330"/>
      <c r="H201" s="331"/>
      <c r="I201" s="331"/>
      <c r="J201" s="327"/>
    </row>
    <row r="202" spans="1:10" ht="12" customHeight="1">
      <c r="A202" s="309"/>
      <c r="B202" s="309"/>
      <c r="C202" s="329"/>
      <c r="D202" s="329"/>
      <c r="E202" s="329"/>
      <c r="F202" s="329"/>
      <c r="G202" s="330"/>
      <c r="H202" s="331"/>
      <c r="I202" s="331"/>
      <c r="J202" s="327"/>
    </row>
    <row r="203" spans="1:10" ht="12" customHeight="1">
      <c r="A203" s="309"/>
      <c r="B203" s="309"/>
      <c r="C203" s="329"/>
      <c r="D203" s="329"/>
      <c r="E203" s="329"/>
      <c r="F203" s="329"/>
      <c r="G203" s="330"/>
      <c r="H203" s="331"/>
      <c r="I203" s="331"/>
      <c r="J203" s="327"/>
    </row>
    <row r="204" spans="1:10" ht="12" customHeight="1">
      <c r="A204" s="309"/>
      <c r="B204" s="309"/>
      <c r="C204" s="329"/>
      <c r="D204" s="329"/>
      <c r="E204" s="329"/>
      <c r="F204" s="329"/>
      <c r="G204" s="330"/>
      <c r="H204" s="331"/>
      <c r="I204" s="331"/>
      <c r="J204" s="327"/>
    </row>
    <row r="205" spans="1:10" ht="12" customHeight="1">
      <c r="A205" s="309"/>
      <c r="B205" s="309"/>
      <c r="C205" s="329"/>
      <c r="D205" s="329"/>
      <c r="E205" s="329"/>
      <c r="F205" s="329"/>
      <c r="G205" s="330"/>
      <c r="H205" s="331"/>
      <c r="I205" s="331"/>
      <c r="J205" s="327"/>
    </row>
    <row r="206" spans="1:10" ht="12" customHeight="1">
      <c r="A206" s="309"/>
      <c r="B206" s="309"/>
      <c r="C206" s="329"/>
      <c r="D206" s="329"/>
      <c r="E206" s="329"/>
      <c r="F206" s="329"/>
      <c r="G206" s="330"/>
      <c r="H206" s="331"/>
      <c r="I206" s="331"/>
      <c r="J206" s="327"/>
    </row>
    <row r="207" spans="1:10" ht="12" customHeight="1">
      <c r="A207" s="309"/>
      <c r="B207" s="309"/>
      <c r="C207" s="329"/>
      <c r="D207" s="329"/>
      <c r="E207" s="329"/>
      <c r="F207" s="329"/>
      <c r="G207" s="330"/>
      <c r="H207" s="331"/>
      <c r="I207" s="331"/>
      <c r="J207" s="327"/>
    </row>
    <row r="208" spans="1:10" ht="12" customHeight="1">
      <c r="A208" s="309"/>
      <c r="B208" s="309"/>
      <c r="C208" s="329"/>
      <c r="D208" s="329"/>
      <c r="E208" s="329"/>
      <c r="F208" s="329"/>
      <c r="G208" s="330"/>
      <c r="H208" s="331"/>
      <c r="I208" s="331"/>
      <c r="J208" s="327"/>
    </row>
    <row r="209" spans="1:10" ht="12" customHeight="1">
      <c r="A209" s="309"/>
      <c r="B209" s="309"/>
      <c r="C209" s="329"/>
      <c r="D209" s="329"/>
      <c r="E209" s="329"/>
      <c r="F209" s="329"/>
      <c r="G209" s="330"/>
      <c r="H209" s="331"/>
      <c r="I209" s="331"/>
      <c r="J209" s="327"/>
    </row>
    <row r="210" spans="1:10" ht="12" customHeight="1">
      <c r="A210" s="309"/>
      <c r="B210" s="309"/>
      <c r="C210" s="329"/>
      <c r="D210" s="329"/>
      <c r="E210" s="329"/>
      <c r="F210" s="329"/>
      <c r="G210" s="330"/>
      <c r="H210" s="331"/>
      <c r="I210" s="331"/>
      <c r="J210" s="327"/>
    </row>
    <row r="211" spans="1:10" ht="12" customHeight="1">
      <c r="A211" s="309"/>
      <c r="B211" s="309"/>
      <c r="C211" s="329"/>
      <c r="D211" s="329"/>
      <c r="E211" s="329"/>
      <c r="F211" s="329"/>
      <c r="G211" s="330"/>
      <c r="H211" s="331"/>
      <c r="I211" s="331"/>
      <c r="J211" s="327"/>
    </row>
    <row r="212" spans="1:10" ht="12" customHeight="1">
      <c r="A212" s="309"/>
      <c r="B212" s="309"/>
      <c r="C212" s="329"/>
      <c r="D212" s="329"/>
      <c r="E212" s="329"/>
      <c r="F212" s="329"/>
      <c r="G212" s="330"/>
      <c r="H212" s="331"/>
      <c r="I212" s="331"/>
      <c r="J212" s="327"/>
    </row>
    <row r="213" spans="1:10" ht="12" customHeight="1">
      <c r="A213" s="309"/>
      <c r="B213" s="309"/>
      <c r="C213" s="329"/>
      <c r="D213" s="329"/>
      <c r="E213" s="329"/>
      <c r="F213" s="329"/>
      <c r="G213" s="330"/>
      <c r="H213" s="331"/>
      <c r="I213" s="331"/>
      <c r="J213" s="327"/>
    </row>
    <row r="214" spans="1:10" ht="12" customHeight="1">
      <c r="A214" s="309"/>
      <c r="B214" s="309"/>
      <c r="C214" s="329"/>
      <c r="D214" s="329"/>
      <c r="E214" s="329"/>
      <c r="F214" s="329"/>
      <c r="G214" s="330"/>
      <c r="H214" s="331"/>
      <c r="I214" s="331"/>
      <c r="J214" s="327"/>
    </row>
    <row r="215" spans="1:10" ht="12" customHeight="1">
      <c r="A215" s="309"/>
      <c r="B215" s="309"/>
      <c r="C215" s="329"/>
      <c r="D215" s="329"/>
      <c r="E215" s="329"/>
      <c r="F215" s="329"/>
      <c r="G215" s="330"/>
      <c r="H215" s="331"/>
      <c r="I215" s="331"/>
      <c r="J215" s="327"/>
    </row>
    <row r="216" spans="1:10" ht="12" customHeight="1">
      <c r="A216" s="309"/>
      <c r="B216" s="309"/>
      <c r="C216" s="329"/>
      <c r="D216" s="329"/>
      <c r="E216" s="329"/>
      <c r="F216" s="329"/>
      <c r="G216" s="330"/>
      <c r="H216" s="331"/>
      <c r="I216" s="331"/>
      <c r="J216" s="327"/>
    </row>
    <row r="217" spans="1:10" ht="12" customHeight="1">
      <c r="A217" s="309"/>
      <c r="B217" s="309"/>
      <c r="C217" s="329"/>
      <c r="D217" s="329"/>
      <c r="E217" s="329"/>
      <c r="F217" s="329"/>
      <c r="G217" s="330"/>
      <c r="H217" s="331"/>
      <c r="I217" s="331"/>
      <c r="J217" s="327"/>
    </row>
    <row r="218" spans="1:10" ht="12" customHeight="1">
      <c r="A218" s="309"/>
      <c r="B218" s="309"/>
      <c r="C218" s="329"/>
      <c r="D218" s="329"/>
      <c r="E218" s="329"/>
      <c r="F218" s="329"/>
      <c r="G218" s="330"/>
      <c r="H218" s="331"/>
      <c r="I218" s="331"/>
      <c r="J218" s="327"/>
    </row>
    <row r="219" spans="1:10" ht="12" customHeight="1">
      <c r="A219" s="309"/>
      <c r="B219" s="309"/>
      <c r="C219" s="329"/>
      <c r="D219" s="329"/>
      <c r="E219" s="329"/>
      <c r="F219" s="329"/>
      <c r="G219" s="330"/>
      <c r="H219" s="331"/>
      <c r="I219" s="331"/>
      <c r="J219" s="327"/>
    </row>
    <row r="220" spans="1:10" ht="12" customHeight="1">
      <c r="A220" s="309"/>
      <c r="B220" s="309"/>
      <c r="C220" s="329"/>
      <c r="D220" s="329"/>
      <c r="E220" s="329"/>
      <c r="F220" s="329"/>
      <c r="G220" s="330"/>
      <c r="H220" s="331"/>
      <c r="I220" s="331"/>
      <c r="J220" s="327"/>
    </row>
    <row r="221" spans="1:10" ht="12" customHeight="1">
      <c r="A221" s="309"/>
      <c r="B221" s="309"/>
      <c r="C221" s="329"/>
      <c r="D221" s="329"/>
      <c r="E221" s="329"/>
      <c r="F221" s="329"/>
      <c r="G221" s="330"/>
      <c r="H221" s="331"/>
      <c r="I221" s="331"/>
      <c r="J221" s="327"/>
    </row>
    <row r="222" spans="1:10" ht="12" customHeight="1">
      <c r="A222" s="309"/>
      <c r="B222" s="309"/>
      <c r="C222" s="329"/>
      <c r="D222" s="329"/>
      <c r="E222" s="329"/>
      <c r="F222" s="329"/>
      <c r="G222" s="330"/>
      <c r="H222" s="331"/>
      <c r="I222" s="331"/>
      <c r="J222" s="327"/>
    </row>
    <row r="223" spans="1:10" ht="12" customHeight="1">
      <c r="A223" s="309"/>
      <c r="B223" s="309"/>
      <c r="C223" s="329"/>
      <c r="D223" s="329"/>
      <c r="E223" s="329"/>
      <c r="F223" s="329"/>
      <c r="G223" s="330"/>
      <c r="H223" s="331"/>
      <c r="I223" s="331"/>
      <c r="J223" s="327"/>
    </row>
    <row r="224" spans="1:10" ht="12" customHeight="1">
      <c r="A224" s="309"/>
      <c r="B224" s="309"/>
      <c r="C224" s="329"/>
      <c r="D224" s="329"/>
      <c r="E224" s="329"/>
      <c r="F224" s="329"/>
      <c r="G224" s="330"/>
      <c r="H224" s="331"/>
      <c r="I224" s="331"/>
      <c r="J224" s="327"/>
    </row>
    <row r="225" spans="1:10" ht="12" customHeight="1">
      <c r="A225" s="309"/>
      <c r="B225" s="309"/>
      <c r="C225" s="329"/>
      <c r="D225" s="329"/>
      <c r="E225" s="329"/>
      <c r="F225" s="329"/>
      <c r="G225" s="330"/>
      <c r="H225" s="331"/>
      <c r="I225" s="331"/>
      <c r="J225" s="327"/>
    </row>
    <row r="226" spans="1:10" ht="12" customHeight="1">
      <c r="A226" s="309"/>
      <c r="B226" s="309"/>
      <c r="C226" s="329"/>
      <c r="D226" s="329"/>
      <c r="E226" s="329"/>
      <c r="F226" s="329"/>
      <c r="G226" s="330"/>
      <c r="H226" s="331"/>
      <c r="I226" s="331"/>
      <c r="J226" s="327"/>
    </row>
    <row r="227" spans="1:10" ht="12" customHeight="1">
      <c r="A227" s="309"/>
      <c r="B227" s="309"/>
      <c r="C227" s="329"/>
      <c r="D227" s="329"/>
      <c r="E227" s="329"/>
      <c r="F227" s="329"/>
      <c r="G227" s="330"/>
      <c r="H227" s="331"/>
      <c r="I227" s="331"/>
      <c r="J227" s="327"/>
    </row>
    <row r="228" spans="1:9" ht="12" customHeight="1">
      <c r="A228" s="309"/>
      <c r="B228" s="309"/>
      <c r="C228" s="329"/>
      <c r="D228" s="329"/>
      <c r="E228" s="329"/>
      <c r="F228" s="329"/>
      <c r="G228" s="330"/>
      <c r="H228" s="331"/>
      <c r="I228" s="331"/>
    </row>
    <row r="229" spans="1:10" ht="12" customHeight="1">
      <c r="A229" s="309"/>
      <c r="B229" s="309"/>
      <c r="C229" s="329"/>
      <c r="D229" s="329"/>
      <c r="E229" s="329"/>
      <c r="F229" s="329"/>
      <c r="G229" s="330"/>
      <c r="H229" s="331"/>
      <c r="I229" s="331"/>
      <c r="J229" s="327"/>
    </row>
    <row r="230" spans="1:10" ht="12" customHeight="1">
      <c r="A230" s="309"/>
      <c r="B230" s="309"/>
      <c r="C230" s="329"/>
      <c r="D230" s="329"/>
      <c r="E230" s="329"/>
      <c r="F230" s="329"/>
      <c r="G230" s="330"/>
      <c r="H230" s="331"/>
      <c r="I230" s="331"/>
      <c r="J230" s="327"/>
    </row>
    <row r="231" spans="1:10" ht="12" customHeight="1">
      <c r="A231" s="309"/>
      <c r="B231" s="309"/>
      <c r="C231" s="329"/>
      <c r="D231" s="329"/>
      <c r="E231" s="329"/>
      <c r="F231" s="329"/>
      <c r="G231" s="330"/>
      <c r="H231" s="331"/>
      <c r="I231" s="331"/>
      <c r="J231" s="327"/>
    </row>
    <row r="232" spans="1:10" ht="12" customHeight="1">
      <c r="A232" s="309"/>
      <c r="B232" s="309"/>
      <c r="C232" s="329"/>
      <c r="D232" s="329"/>
      <c r="E232" s="329"/>
      <c r="F232" s="329"/>
      <c r="G232" s="330"/>
      <c r="H232" s="331"/>
      <c r="I232" s="331"/>
      <c r="J232" s="327"/>
    </row>
    <row r="233" spans="1:10" ht="12" customHeight="1">
      <c r="A233" s="309"/>
      <c r="B233" s="309"/>
      <c r="J233" s="327"/>
    </row>
    <row r="234" spans="1:10" ht="12" customHeight="1">
      <c r="A234" s="309"/>
      <c r="B234" s="309"/>
      <c r="C234" s="329"/>
      <c r="D234" s="329"/>
      <c r="E234" s="329"/>
      <c r="F234" s="329"/>
      <c r="G234" s="330"/>
      <c r="H234" s="331"/>
      <c r="I234" s="331"/>
      <c r="J234" s="327"/>
    </row>
    <row r="235" spans="1:10" ht="12" customHeight="1">
      <c r="A235" s="309"/>
      <c r="B235" s="309"/>
      <c r="C235" s="329"/>
      <c r="D235" s="329"/>
      <c r="E235" s="329"/>
      <c r="F235" s="329"/>
      <c r="G235" s="330"/>
      <c r="H235" s="331"/>
      <c r="I235" s="331"/>
      <c r="J235" s="327"/>
    </row>
    <row r="236" spans="1:10" ht="12" customHeight="1">
      <c r="A236" s="309"/>
      <c r="B236" s="309"/>
      <c r="C236" s="329"/>
      <c r="D236" s="329"/>
      <c r="E236" s="329"/>
      <c r="F236" s="329"/>
      <c r="G236" s="330"/>
      <c r="H236" s="331"/>
      <c r="I236" s="331"/>
      <c r="J236" s="327"/>
    </row>
    <row r="237" spans="1:10" ht="12" customHeight="1">
      <c r="A237" s="309"/>
      <c r="B237" s="314"/>
      <c r="C237" s="329"/>
      <c r="D237" s="329"/>
      <c r="E237" s="329"/>
      <c r="F237" s="329"/>
      <c r="G237" s="330"/>
      <c r="H237" s="331"/>
      <c r="I237" s="331"/>
      <c r="J237" s="327"/>
    </row>
    <row r="238" spans="1:10" ht="12" customHeight="1">
      <c r="A238" s="305"/>
      <c r="B238" s="309"/>
      <c r="C238" s="329"/>
      <c r="D238" s="329"/>
      <c r="E238" s="329"/>
      <c r="F238" s="329"/>
      <c r="G238" s="330"/>
      <c r="H238" s="331"/>
      <c r="I238" s="331"/>
      <c r="J238" s="327"/>
    </row>
    <row r="239" spans="1:10" ht="12" customHeight="1">
      <c r="A239" s="305"/>
      <c r="B239" s="309"/>
      <c r="C239" s="329"/>
      <c r="D239" s="329"/>
      <c r="E239" s="329"/>
      <c r="F239" s="329"/>
      <c r="G239" s="330"/>
      <c r="H239" s="331"/>
      <c r="I239" s="331"/>
      <c r="J239" s="327"/>
    </row>
    <row r="240" spans="1:10" ht="12" customHeight="1">
      <c r="A240" s="305"/>
      <c r="B240" s="309"/>
      <c r="C240" s="329"/>
      <c r="D240" s="329"/>
      <c r="E240" s="329"/>
      <c r="F240" s="329"/>
      <c r="G240" s="330"/>
      <c r="H240" s="331"/>
      <c r="I240" s="331"/>
      <c r="J240" s="327"/>
    </row>
    <row r="241" spans="1:10" ht="12" customHeight="1">
      <c r="A241" s="305"/>
      <c r="B241" s="309"/>
      <c r="C241" s="329"/>
      <c r="D241" s="329"/>
      <c r="E241" s="329"/>
      <c r="F241" s="329"/>
      <c r="G241" s="330"/>
      <c r="H241" s="331"/>
      <c r="I241" s="331"/>
      <c r="J241" s="327"/>
    </row>
    <row r="242" spans="1:10" ht="12" customHeight="1">
      <c r="A242" s="305"/>
      <c r="B242" s="309"/>
      <c r="C242" s="329"/>
      <c r="D242" s="329"/>
      <c r="E242" s="329"/>
      <c r="F242" s="329"/>
      <c r="G242" s="330"/>
      <c r="H242" s="331"/>
      <c r="I242" s="331"/>
      <c r="J242" s="327"/>
    </row>
    <row r="243" spans="1:10" ht="12" customHeight="1">
      <c r="A243" s="305"/>
      <c r="B243" s="309"/>
      <c r="C243" s="329"/>
      <c r="D243" s="329"/>
      <c r="E243" s="329"/>
      <c r="F243" s="329"/>
      <c r="G243" s="330"/>
      <c r="H243" s="331"/>
      <c r="I243" s="331"/>
      <c r="J243" s="327"/>
    </row>
    <row r="244" spans="1:10" ht="12" customHeight="1">
      <c r="A244" s="305"/>
      <c r="B244" s="309"/>
      <c r="C244" s="329"/>
      <c r="D244" s="329"/>
      <c r="E244" s="329"/>
      <c r="F244" s="329"/>
      <c r="G244" s="330"/>
      <c r="H244" s="331"/>
      <c r="I244" s="331"/>
      <c r="J244" s="327"/>
    </row>
    <row r="245" spans="1:10" ht="12" customHeight="1">
      <c r="A245" s="305"/>
      <c r="B245" s="309"/>
      <c r="C245" s="329"/>
      <c r="D245" s="329"/>
      <c r="E245" s="329"/>
      <c r="F245" s="329"/>
      <c r="G245" s="330"/>
      <c r="H245" s="331"/>
      <c r="I245" s="331"/>
      <c r="J245" s="327"/>
    </row>
    <row r="246" spans="1:10" ht="12" customHeight="1">
      <c r="A246" s="305"/>
      <c r="B246" s="309"/>
      <c r="C246" s="329"/>
      <c r="D246" s="329"/>
      <c r="E246" s="329"/>
      <c r="F246" s="329"/>
      <c r="G246" s="330"/>
      <c r="H246" s="331"/>
      <c r="I246" s="331"/>
      <c r="J246" s="327"/>
    </row>
    <row r="247" spans="1:10" ht="12" customHeight="1">
      <c r="A247" s="305"/>
      <c r="B247" s="309"/>
      <c r="C247" s="329"/>
      <c r="D247" s="329"/>
      <c r="E247" s="329"/>
      <c r="F247" s="329"/>
      <c r="G247" s="330"/>
      <c r="H247" s="331"/>
      <c r="I247" s="331"/>
      <c r="J247" s="327"/>
    </row>
    <row r="248" spans="1:10" ht="12" customHeight="1">
      <c r="A248" s="305"/>
      <c r="B248" s="309"/>
      <c r="C248" s="329"/>
      <c r="D248" s="329"/>
      <c r="E248" s="329"/>
      <c r="F248" s="329"/>
      <c r="G248" s="330"/>
      <c r="H248" s="331"/>
      <c r="I248" s="331"/>
      <c r="J248" s="327"/>
    </row>
    <row r="249" spans="1:10" ht="12" customHeight="1">
      <c r="A249" s="305"/>
      <c r="B249" s="309"/>
      <c r="C249" s="329"/>
      <c r="D249" s="329"/>
      <c r="E249" s="329"/>
      <c r="F249" s="329"/>
      <c r="G249" s="330"/>
      <c r="H249" s="331"/>
      <c r="I249" s="331"/>
      <c r="J249" s="327"/>
    </row>
    <row r="250" spans="1:10" ht="12" customHeight="1">
      <c r="A250" s="305"/>
      <c r="B250" s="309"/>
      <c r="C250" s="329"/>
      <c r="D250" s="329"/>
      <c r="E250" s="329"/>
      <c r="F250" s="329"/>
      <c r="G250" s="330"/>
      <c r="H250" s="331"/>
      <c r="I250" s="331"/>
      <c r="J250" s="327"/>
    </row>
    <row r="251" spans="1:10" ht="12" customHeight="1">
      <c r="A251" s="305"/>
      <c r="B251" s="309"/>
      <c r="C251" s="329"/>
      <c r="D251" s="329"/>
      <c r="E251" s="329"/>
      <c r="F251" s="329"/>
      <c r="G251" s="330"/>
      <c r="H251" s="331"/>
      <c r="I251" s="331"/>
      <c r="J251" s="327"/>
    </row>
    <row r="252" spans="1:10" ht="12" customHeight="1">
      <c r="A252" s="305"/>
      <c r="B252" s="309"/>
      <c r="C252" s="329"/>
      <c r="D252" s="329"/>
      <c r="E252" s="329"/>
      <c r="F252" s="329"/>
      <c r="G252" s="330"/>
      <c r="H252" s="331"/>
      <c r="I252" s="331"/>
      <c r="J252" s="327"/>
    </row>
    <row r="253" spans="1:10" ht="12" customHeight="1">
      <c r="A253" s="305"/>
      <c r="B253" s="309"/>
      <c r="C253" s="329"/>
      <c r="D253" s="329"/>
      <c r="E253" s="329"/>
      <c r="F253" s="329"/>
      <c r="G253" s="330"/>
      <c r="H253" s="331"/>
      <c r="I253" s="331"/>
      <c r="J253" s="327"/>
    </row>
    <row r="254" spans="1:10" ht="12" customHeight="1">
      <c r="A254" s="305"/>
      <c r="B254" s="309"/>
      <c r="C254" s="329"/>
      <c r="D254" s="329"/>
      <c r="E254" s="329"/>
      <c r="F254" s="329"/>
      <c r="G254" s="330"/>
      <c r="H254" s="331"/>
      <c r="I254" s="331"/>
      <c r="J254" s="327"/>
    </row>
    <row r="255" spans="1:10" ht="12" customHeight="1">
      <c r="A255" s="305"/>
      <c r="B255" s="309"/>
      <c r="C255" s="329"/>
      <c r="D255" s="329"/>
      <c r="E255" s="329"/>
      <c r="F255" s="329"/>
      <c r="G255" s="330"/>
      <c r="H255" s="331"/>
      <c r="I255" s="331"/>
      <c r="J255" s="327"/>
    </row>
    <row r="256" spans="1:10" ht="12" customHeight="1">
      <c r="A256" s="305"/>
      <c r="B256" s="309"/>
      <c r="C256" s="329"/>
      <c r="D256" s="329"/>
      <c r="E256" s="329"/>
      <c r="F256" s="329"/>
      <c r="G256" s="330"/>
      <c r="H256" s="331"/>
      <c r="I256" s="331"/>
      <c r="J256" s="327"/>
    </row>
    <row r="257" spans="1:10" ht="12" customHeight="1">
      <c r="A257" s="305"/>
      <c r="B257" s="309"/>
      <c r="C257" s="329"/>
      <c r="D257" s="329"/>
      <c r="E257" s="329"/>
      <c r="F257" s="329"/>
      <c r="G257" s="330"/>
      <c r="H257" s="331"/>
      <c r="I257" s="331"/>
      <c r="J257" s="327"/>
    </row>
    <row r="258" spans="1:10" ht="12" customHeight="1">
      <c r="A258" s="305"/>
      <c r="B258" s="309"/>
      <c r="C258" s="329"/>
      <c r="D258" s="329"/>
      <c r="E258" s="329"/>
      <c r="F258" s="329"/>
      <c r="G258" s="330"/>
      <c r="H258" s="331"/>
      <c r="I258" s="331"/>
      <c r="J258" s="327"/>
    </row>
    <row r="259" spans="1:10" ht="12" customHeight="1">
      <c r="A259" s="305"/>
      <c r="B259" s="309"/>
      <c r="C259" s="329"/>
      <c r="D259" s="329"/>
      <c r="E259" s="329"/>
      <c r="F259" s="329"/>
      <c r="G259" s="330"/>
      <c r="H259" s="331"/>
      <c r="I259" s="331"/>
      <c r="J259" s="327"/>
    </row>
    <row r="260" spans="1:10" ht="12" customHeight="1">
      <c r="A260" s="305"/>
      <c r="B260" s="309"/>
      <c r="C260" s="329"/>
      <c r="D260" s="329"/>
      <c r="E260" s="329"/>
      <c r="F260" s="329"/>
      <c r="G260" s="330"/>
      <c r="H260" s="331"/>
      <c r="I260" s="331"/>
      <c r="J260" s="327"/>
    </row>
    <row r="261" spans="1:10" ht="12" customHeight="1">
      <c r="A261" s="338"/>
      <c r="B261" s="309"/>
      <c r="C261" s="329"/>
      <c r="D261" s="329"/>
      <c r="E261" s="329"/>
      <c r="F261" s="329"/>
      <c r="G261" s="330"/>
      <c r="H261" s="331"/>
      <c r="I261" s="331"/>
      <c r="J261" s="327"/>
    </row>
    <row r="262" spans="1:10" ht="12" customHeight="1">
      <c r="A262" s="306"/>
      <c r="B262" s="309"/>
      <c r="C262" s="329"/>
      <c r="D262" s="329"/>
      <c r="E262" s="329"/>
      <c r="F262" s="329"/>
      <c r="G262" s="330"/>
      <c r="H262" s="331"/>
      <c r="I262" s="331"/>
      <c r="J262" s="327"/>
    </row>
    <row r="263" spans="1:10" ht="12" customHeight="1">
      <c r="A263" s="339"/>
      <c r="B263" s="309"/>
      <c r="C263" s="329"/>
      <c r="D263" s="329"/>
      <c r="E263" s="329"/>
      <c r="F263" s="329"/>
      <c r="G263" s="330"/>
      <c r="H263" s="331"/>
      <c r="I263" s="331"/>
      <c r="J263" s="327"/>
    </row>
    <row r="264" spans="1:10" ht="12" customHeight="1">
      <c r="A264" s="339"/>
      <c r="B264" s="309"/>
      <c r="C264" s="329"/>
      <c r="D264" s="329"/>
      <c r="E264" s="329"/>
      <c r="F264" s="329"/>
      <c r="G264" s="330"/>
      <c r="H264" s="331"/>
      <c r="I264" s="331"/>
      <c r="J264" s="327"/>
    </row>
    <row r="265" spans="1:10" ht="12" customHeight="1">
      <c r="A265" s="340"/>
      <c r="B265" s="309"/>
      <c r="C265" s="329"/>
      <c r="D265" s="329"/>
      <c r="E265" s="329"/>
      <c r="F265" s="329"/>
      <c r="G265" s="330"/>
      <c r="H265" s="331"/>
      <c r="I265" s="331"/>
      <c r="J265" s="327"/>
    </row>
    <row r="266" spans="1:10" ht="12" customHeight="1">
      <c r="A266" s="306"/>
      <c r="B266" s="309"/>
      <c r="C266" s="329"/>
      <c r="D266" s="329"/>
      <c r="E266" s="329"/>
      <c r="F266" s="329"/>
      <c r="G266" s="330"/>
      <c r="H266" s="331"/>
      <c r="I266" s="331"/>
      <c r="J266" s="327"/>
    </row>
    <row r="267" spans="1:10" ht="12" customHeight="1">
      <c r="A267" s="306"/>
      <c r="B267" s="309"/>
      <c r="C267" s="329"/>
      <c r="D267" s="329"/>
      <c r="E267" s="329"/>
      <c r="F267" s="329"/>
      <c r="G267" s="330"/>
      <c r="H267" s="331"/>
      <c r="I267" s="331"/>
      <c r="J267" s="327"/>
    </row>
    <row r="268" spans="1:10" ht="12" customHeight="1">
      <c r="A268" s="341"/>
      <c r="B268" s="309"/>
      <c r="C268" s="329"/>
      <c r="D268" s="329"/>
      <c r="E268" s="329"/>
      <c r="F268" s="329"/>
      <c r="G268" s="330"/>
      <c r="H268" s="331"/>
      <c r="I268" s="331"/>
      <c r="J268" s="327"/>
    </row>
    <row r="269" spans="1:10" ht="12" customHeight="1">
      <c r="A269" s="341"/>
      <c r="B269" s="309"/>
      <c r="C269" s="329"/>
      <c r="D269" s="329"/>
      <c r="E269" s="329"/>
      <c r="F269" s="329"/>
      <c r="G269" s="330"/>
      <c r="H269" s="331"/>
      <c r="I269" s="331"/>
      <c r="J269" s="327"/>
    </row>
    <row r="270" spans="1:10" ht="12" customHeight="1">
      <c r="A270" s="306"/>
      <c r="B270" s="309"/>
      <c r="C270" s="329"/>
      <c r="D270" s="329"/>
      <c r="E270" s="329"/>
      <c r="F270" s="329"/>
      <c r="G270" s="330"/>
      <c r="H270" s="331"/>
      <c r="I270" s="331"/>
      <c r="J270" s="327"/>
    </row>
    <row r="271" spans="1:10" ht="12" customHeight="1">
      <c r="A271" s="306"/>
      <c r="B271" s="309"/>
      <c r="C271" s="329"/>
      <c r="D271" s="329"/>
      <c r="E271" s="329"/>
      <c r="F271" s="329"/>
      <c r="G271" s="330"/>
      <c r="H271" s="331"/>
      <c r="I271" s="331"/>
      <c r="J271" s="327"/>
    </row>
    <row r="272" spans="1:10" ht="12" customHeight="1">
      <c r="A272" s="306"/>
      <c r="B272" s="309"/>
      <c r="C272" s="329"/>
      <c r="D272" s="329"/>
      <c r="E272" s="329"/>
      <c r="F272" s="329"/>
      <c r="G272" s="330"/>
      <c r="H272" s="331"/>
      <c r="I272" s="331"/>
      <c r="J272" s="327"/>
    </row>
    <row r="273" spans="1:10" ht="12" customHeight="1">
      <c r="A273" s="306"/>
      <c r="B273" s="309"/>
      <c r="C273" s="329"/>
      <c r="D273" s="329"/>
      <c r="E273" s="329"/>
      <c r="F273" s="329"/>
      <c r="G273" s="330"/>
      <c r="H273" s="331"/>
      <c r="I273" s="331"/>
      <c r="J273" s="327"/>
    </row>
    <row r="274" spans="1:10" ht="12" customHeight="1">
      <c r="A274" s="306"/>
      <c r="B274" s="309"/>
      <c r="C274" s="329"/>
      <c r="D274" s="329"/>
      <c r="E274" s="329"/>
      <c r="F274" s="329"/>
      <c r="G274" s="330"/>
      <c r="H274" s="331"/>
      <c r="I274" s="331"/>
      <c r="J274" s="327"/>
    </row>
    <row r="275" spans="1:10" ht="12" customHeight="1">
      <c r="A275" s="305"/>
      <c r="B275" s="309"/>
      <c r="C275" s="329"/>
      <c r="D275" s="329"/>
      <c r="E275" s="329"/>
      <c r="F275" s="329"/>
      <c r="G275" s="330"/>
      <c r="H275" s="331"/>
      <c r="I275" s="331"/>
      <c r="J275" s="327"/>
    </row>
    <row r="276" spans="1:10" ht="12" customHeight="1">
      <c r="A276" s="306"/>
      <c r="B276" s="309"/>
      <c r="C276" s="329"/>
      <c r="D276" s="329"/>
      <c r="E276" s="329"/>
      <c r="F276" s="329"/>
      <c r="G276" s="330"/>
      <c r="H276" s="331"/>
      <c r="I276" s="331"/>
      <c r="J276" s="327"/>
    </row>
    <row r="277" spans="1:10" ht="12" customHeight="1">
      <c r="A277" s="306"/>
      <c r="B277" s="309"/>
      <c r="C277" s="329"/>
      <c r="D277" s="329"/>
      <c r="E277" s="329"/>
      <c r="F277" s="329"/>
      <c r="G277" s="330"/>
      <c r="H277" s="331"/>
      <c r="I277" s="331"/>
      <c r="J277" s="327"/>
    </row>
    <row r="278" spans="1:10" ht="12" customHeight="1">
      <c r="A278" s="306"/>
      <c r="B278" s="309"/>
      <c r="C278" s="329"/>
      <c r="D278" s="329"/>
      <c r="E278" s="329"/>
      <c r="F278" s="329"/>
      <c r="G278" s="330"/>
      <c r="H278" s="331"/>
      <c r="I278" s="331"/>
      <c r="J278" s="327"/>
    </row>
    <row r="279" spans="1:10" ht="12" customHeight="1">
      <c r="A279" s="306"/>
      <c r="B279" s="309"/>
      <c r="C279" s="329"/>
      <c r="D279" s="329"/>
      <c r="E279" s="329"/>
      <c r="F279" s="329"/>
      <c r="G279" s="330"/>
      <c r="H279" s="331"/>
      <c r="I279" s="331"/>
      <c r="J279" s="327"/>
    </row>
    <row r="280" spans="1:10" ht="12" customHeight="1">
      <c r="A280" s="306"/>
      <c r="B280" s="309"/>
      <c r="C280" s="329"/>
      <c r="D280" s="329"/>
      <c r="E280" s="329"/>
      <c r="F280" s="329"/>
      <c r="G280" s="330"/>
      <c r="H280" s="331"/>
      <c r="I280" s="331"/>
      <c r="J280" s="327"/>
    </row>
    <row r="281" spans="1:10" ht="12" customHeight="1">
      <c r="A281" s="306"/>
      <c r="B281" s="309"/>
      <c r="C281" s="329"/>
      <c r="D281" s="329"/>
      <c r="E281" s="329"/>
      <c r="F281" s="329"/>
      <c r="G281" s="330"/>
      <c r="H281" s="331"/>
      <c r="I281" s="331"/>
      <c r="J281" s="327"/>
    </row>
    <row r="282" spans="1:10" ht="12" customHeight="1">
      <c r="A282" s="306"/>
      <c r="B282" s="309"/>
      <c r="C282" s="329"/>
      <c r="D282" s="329"/>
      <c r="E282" s="329"/>
      <c r="F282" s="329"/>
      <c r="G282" s="330"/>
      <c r="H282" s="331"/>
      <c r="I282" s="331"/>
      <c r="J282" s="327"/>
    </row>
    <row r="283" spans="1:10" ht="12" customHeight="1">
      <c r="A283" s="306"/>
      <c r="B283" s="309"/>
      <c r="C283" s="329"/>
      <c r="D283" s="329"/>
      <c r="E283" s="329"/>
      <c r="F283" s="329"/>
      <c r="G283" s="330"/>
      <c r="H283" s="331"/>
      <c r="I283" s="331"/>
      <c r="J283" s="327"/>
    </row>
    <row r="284" spans="1:10" ht="12" customHeight="1">
      <c r="A284" s="306"/>
      <c r="B284" s="309"/>
      <c r="C284" s="329"/>
      <c r="D284" s="329"/>
      <c r="E284" s="329"/>
      <c r="F284" s="329"/>
      <c r="G284" s="330"/>
      <c r="H284" s="331"/>
      <c r="I284" s="331"/>
      <c r="J284" s="327"/>
    </row>
    <row r="285" spans="1:10" ht="12" customHeight="1">
      <c r="A285" s="306"/>
      <c r="B285" s="309"/>
      <c r="C285" s="329"/>
      <c r="D285" s="329"/>
      <c r="E285" s="329"/>
      <c r="F285" s="329"/>
      <c r="G285" s="330"/>
      <c r="H285" s="331"/>
      <c r="I285" s="331"/>
      <c r="J285" s="327"/>
    </row>
    <row r="286" spans="1:10" ht="12" customHeight="1">
      <c r="A286" s="306"/>
      <c r="B286" s="309"/>
      <c r="C286" s="329"/>
      <c r="D286" s="329"/>
      <c r="E286" s="329"/>
      <c r="F286" s="329"/>
      <c r="G286" s="330"/>
      <c r="H286" s="331"/>
      <c r="I286" s="331"/>
      <c r="J286" s="327"/>
    </row>
    <row r="287" spans="1:10" ht="12" customHeight="1">
      <c r="A287" s="306"/>
      <c r="B287" s="309"/>
      <c r="C287" s="329"/>
      <c r="D287" s="329"/>
      <c r="E287" s="329"/>
      <c r="F287" s="329"/>
      <c r="G287" s="330"/>
      <c r="H287" s="331"/>
      <c r="I287" s="331"/>
      <c r="J287" s="327"/>
    </row>
    <row r="288" spans="1:10" ht="12" customHeight="1">
      <c r="A288" s="306"/>
      <c r="B288" s="309"/>
      <c r="C288" s="329"/>
      <c r="D288" s="329"/>
      <c r="E288" s="329"/>
      <c r="F288" s="329"/>
      <c r="G288" s="330"/>
      <c r="H288" s="331"/>
      <c r="I288" s="331"/>
      <c r="J288" s="327"/>
    </row>
    <row r="289" spans="1:10" ht="12" customHeight="1">
      <c r="A289" s="306"/>
      <c r="B289" s="309"/>
      <c r="C289" s="329"/>
      <c r="D289" s="329"/>
      <c r="E289" s="329"/>
      <c r="F289" s="329"/>
      <c r="G289" s="330"/>
      <c r="H289" s="331"/>
      <c r="I289" s="331"/>
      <c r="J289" s="327"/>
    </row>
    <row r="290" spans="1:10" ht="12" customHeight="1">
      <c r="A290" s="306"/>
      <c r="B290" s="309"/>
      <c r="C290" s="329"/>
      <c r="D290" s="329"/>
      <c r="E290" s="329"/>
      <c r="F290" s="329"/>
      <c r="G290" s="330"/>
      <c r="H290" s="331"/>
      <c r="I290" s="331"/>
      <c r="J290" s="327"/>
    </row>
    <row r="291" spans="1:10" ht="12" customHeight="1">
      <c r="A291" s="306"/>
      <c r="B291" s="309"/>
      <c r="C291" s="329"/>
      <c r="D291" s="329"/>
      <c r="E291" s="329"/>
      <c r="F291" s="329"/>
      <c r="G291" s="330"/>
      <c r="H291" s="331"/>
      <c r="I291" s="331"/>
      <c r="J291" s="327"/>
    </row>
    <row r="292" spans="1:10" ht="12" customHeight="1">
      <c r="A292" s="306"/>
      <c r="B292" s="309"/>
      <c r="C292" s="329"/>
      <c r="D292" s="329"/>
      <c r="E292" s="329"/>
      <c r="F292" s="329"/>
      <c r="G292" s="330"/>
      <c r="H292" s="331"/>
      <c r="I292" s="331"/>
      <c r="J292" s="327"/>
    </row>
    <row r="293" spans="1:10" ht="12" customHeight="1">
      <c r="A293" s="306"/>
      <c r="B293" s="309"/>
      <c r="C293" s="329"/>
      <c r="D293" s="329"/>
      <c r="E293" s="329"/>
      <c r="F293" s="329"/>
      <c r="G293" s="330"/>
      <c r="H293" s="331"/>
      <c r="I293" s="331"/>
      <c r="J293" s="342"/>
    </row>
    <row r="294" spans="1:9" ht="12" customHeight="1">
      <c r="A294" s="306"/>
      <c r="B294" s="309"/>
      <c r="C294" s="329"/>
      <c r="D294" s="329"/>
      <c r="E294" s="329"/>
      <c r="F294" s="329"/>
      <c r="G294" s="330"/>
      <c r="H294" s="331"/>
      <c r="I294" s="331"/>
    </row>
    <row r="295" spans="1:9" ht="12" customHeight="1">
      <c r="A295" s="306"/>
      <c r="B295" s="309"/>
      <c r="C295" s="329"/>
      <c r="D295" s="329"/>
      <c r="E295" s="329"/>
      <c r="F295" s="329"/>
      <c r="G295" s="330"/>
      <c r="H295" s="331"/>
      <c r="I295" s="331"/>
    </row>
    <row r="296" spans="1:9" ht="12" customHeight="1">
      <c r="A296" s="306"/>
      <c r="B296" s="309"/>
      <c r="C296" s="329"/>
      <c r="D296" s="329"/>
      <c r="E296" s="329"/>
      <c r="F296" s="329"/>
      <c r="G296" s="330"/>
      <c r="H296" s="331"/>
      <c r="I296" s="331"/>
    </row>
    <row r="297" spans="1:9" ht="12" customHeight="1">
      <c r="A297" s="306"/>
      <c r="B297" s="309"/>
      <c r="C297" s="329"/>
      <c r="D297" s="329"/>
      <c r="E297" s="329"/>
      <c r="F297" s="329"/>
      <c r="G297" s="330"/>
      <c r="H297" s="331"/>
      <c r="I297" s="331"/>
    </row>
    <row r="298" spans="1:9" ht="12" customHeight="1">
      <c r="A298" s="306"/>
      <c r="B298" s="309"/>
      <c r="C298" s="343"/>
      <c r="D298" s="343"/>
      <c r="E298" s="343"/>
      <c r="F298" s="343"/>
      <c r="G298" s="343"/>
      <c r="H298" s="344"/>
      <c r="I298" s="344"/>
    </row>
    <row r="299" spans="1:2" ht="12" customHeight="1">
      <c r="A299" s="306"/>
      <c r="B299" s="309"/>
    </row>
    <row r="300" spans="1:2" ht="12" customHeight="1">
      <c r="A300" s="306"/>
      <c r="B300" s="309"/>
    </row>
    <row r="301" spans="1:2" ht="12" customHeight="1">
      <c r="A301" s="306"/>
      <c r="B301" s="309"/>
    </row>
    <row r="302" spans="1:2" ht="12" customHeight="1">
      <c r="A302" s="306"/>
      <c r="B302" s="345"/>
    </row>
    <row r="303" spans="1:2" ht="12" customHeight="1">
      <c r="A303" s="346"/>
      <c r="B303" s="314"/>
    </row>
    <row r="304" spans="1:2" ht="12" customHeight="1">
      <c r="A304" s="305"/>
      <c r="B304" s="314"/>
    </row>
    <row r="305" spans="1:2" ht="12" customHeight="1">
      <c r="A305" s="305"/>
      <c r="B305" s="314"/>
    </row>
    <row r="306" spans="1:2" ht="12" customHeight="1">
      <c r="A306" s="305"/>
      <c r="B306" s="314"/>
    </row>
    <row r="307" spans="1:2" ht="12" customHeight="1">
      <c r="A307" s="305"/>
      <c r="B307" s="314"/>
    </row>
    <row r="308" spans="1:2" ht="12" customHeight="1">
      <c r="A308" s="305"/>
      <c r="B308" s="314"/>
    </row>
    <row r="309" spans="1:2" ht="12" customHeight="1">
      <c r="A309" s="305"/>
      <c r="B309" s="314"/>
    </row>
    <row r="310" spans="1:2" ht="12" customHeight="1">
      <c r="A310" s="305"/>
      <c r="B310" s="314"/>
    </row>
    <row r="311" spans="1:2" ht="12" customHeight="1">
      <c r="A311" s="305"/>
      <c r="B311" s="314"/>
    </row>
    <row r="312" spans="1:2" ht="12" customHeight="1">
      <c r="A312" s="305"/>
      <c r="B312" s="314"/>
    </row>
    <row r="313" spans="1:2" ht="12" customHeight="1">
      <c r="A313" s="305"/>
      <c r="B313" s="314"/>
    </row>
    <row r="314" spans="1:2" ht="12" customHeight="1">
      <c r="A314" s="305"/>
      <c r="B314" s="314"/>
    </row>
    <row r="315" spans="1:2" ht="12" customHeight="1">
      <c r="A315" s="305"/>
      <c r="B315" s="314"/>
    </row>
    <row r="316" spans="1:2" ht="12" customHeight="1">
      <c r="A316" s="305"/>
      <c r="B316" s="314"/>
    </row>
    <row r="317" spans="1:2" ht="12" customHeight="1">
      <c r="A317" s="305"/>
      <c r="B317" s="314"/>
    </row>
    <row r="318" spans="1:2" ht="12" customHeight="1">
      <c r="A318" s="305"/>
      <c r="B318" s="314"/>
    </row>
    <row r="319" spans="1:2" ht="12" customHeight="1">
      <c r="A319" s="305"/>
      <c r="B319" s="314"/>
    </row>
    <row r="320" spans="1:2" ht="12" customHeight="1">
      <c r="A320" s="305"/>
      <c r="B320" s="314"/>
    </row>
    <row r="321" spans="1:10" ht="12" customHeight="1">
      <c r="A321" s="305"/>
      <c r="B321" s="314"/>
      <c r="J321" s="342"/>
    </row>
    <row r="322" spans="1:2" ht="12" customHeight="1">
      <c r="A322" s="305"/>
      <c r="B322" s="314"/>
    </row>
    <row r="323" spans="1:10" ht="12" customHeight="1">
      <c r="A323" s="305"/>
      <c r="B323" s="314"/>
      <c r="J323" s="342"/>
    </row>
    <row r="324" spans="1:2" ht="12" customHeight="1">
      <c r="A324" s="305"/>
      <c r="B324" s="314"/>
    </row>
    <row r="325" spans="1:2" ht="12" customHeight="1">
      <c r="A325" s="305"/>
      <c r="B325" s="314"/>
    </row>
    <row r="326" spans="1:9" ht="12" customHeight="1">
      <c r="A326" s="305"/>
      <c r="B326" s="314"/>
      <c r="C326" s="343"/>
      <c r="D326" s="343"/>
      <c r="E326" s="343"/>
      <c r="F326" s="343"/>
      <c r="G326" s="343"/>
      <c r="H326" s="344"/>
      <c r="I326" s="344"/>
    </row>
    <row r="327" spans="1:2" ht="12" customHeight="1">
      <c r="A327" s="305"/>
      <c r="B327" s="314"/>
    </row>
    <row r="328" spans="1:9" ht="12" customHeight="1">
      <c r="A328" s="305"/>
      <c r="B328" s="314"/>
      <c r="C328" s="343"/>
      <c r="D328" s="343"/>
      <c r="E328" s="343"/>
      <c r="F328" s="343"/>
      <c r="G328" s="343"/>
      <c r="H328" s="344"/>
      <c r="I328" s="344"/>
    </row>
    <row r="329" spans="1:2" ht="12" customHeight="1">
      <c r="A329" s="305"/>
      <c r="B329" s="314"/>
    </row>
    <row r="330" spans="1:2" ht="12" customHeight="1">
      <c r="A330" s="305"/>
      <c r="B330" s="347"/>
    </row>
    <row r="331" spans="1:10" ht="12" customHeight="1">
      <c r="A331" s="338"/>
      <c r="B331" s="314"/>
      <c r="J331" s="342"/>
    </row>
    <row r="332" spans="1:2" ht="12" customHeight="1">
      <c r="A332" s="306"/>
      <c r="B332" s="340"/>
    </row>
    <row r="333" spans="1:2" ht="12" customHeight="1">
      <c r="A333" s="339"/>
      <c r="B333" s="333"/>
    </row>
    <row r="334" spans="1:2" ht="12" customHeight="1">
      <c r="A334" s="339"/>
      <c r="B334" s="333"/>
    </row>
    <row r="335" ht="12" customHeight="1">
      <c r="A335" s="340"/>
    </row>
    <row r="336" spans="1:9" ht="12" customHeight="1">
      <c r="A336" s="306"/>
      <c r="C336" s="343"/>
      <c r="D336" s="343"/>
      <c r="E336" s="343"/>
      <c r="F336" s="343"/>
      <c r="G336" s="343"/>
      <c r="H336" s="344"/>
      <c r="I336" s="344"/>
    </row>
    <row r="337" spans="1:2" ht="12" customHeight="1">
      <c r="A337" s="306"/>
      <c r="B337" s="309"/>
    </row>
    <row r="338" spans="1:2" ht="12" customHeight="1">
      <c r="A338" s="341"/>
      <c r="B338" s="309"/>
    </row>
    <row r="339" ht="12" customHeight="1">
      <c r="A339" s="341"/>
    </row>
    <row r="340" spans="1:2" ht="12" customHeight="1">
      <c r="A340" s="306"/>
      <c r="B340" s="345"/>
    </row>
    <row r="341" spans="1:2" ht="12" customHeight="1">
      <c r="A341" s="346"/>
      <c r="B341" s="314"/>
    </row>
    <row r="342" spans="1:2" ht="12" customHeight="1">
      <c r="A342" s="306"/>
      <c r="B342" s="314"/>
    </row>
    <row r="343" spans="1:2" ht="12" customHeight="1">
      <c r="A343" s="306"/>
      <c r="B343" s="314"/>
    </row>
    <row r="344" spans="1:2" ht="12" customHeight="1">
      <c r="A344" s="306"/>
      <c r="B344" s="314"/>
    </row>
    <row r="345" spans="1:2" ht="12" customHeight="1">
      <c r="A345" s="306"/>
      <c r="B345" s="314"/>
    </row>
    <row r="346" spans="1:2" ht="12" customHeight="1">
      <c r="A346" s="306"/>
      <c r="B346" s="314"/>
    </row>
    <row r="347" spans="1:2" ht="12" customHeight="1">
      <c r="A347" s="306"/>
      <c r="B347" s="314"/>
    </row>
    <row r="348" spans="1:2" ht="12" customHeight="1">
      <c r="A348" s="306"/>
      <c r="B348" s="314"/>
    </row>
    <row r="349" spans="1:2" ht="12" customHeight="1">
      <c r="A349" s="306"/>
      <c r="B349" s="314"/>
    </row>
    <row r="350" spans="1:2" ht="12" customHeight="1">
      <c r="A350" s="306"/>
      <c r="B350" s="314"/>
    </row>
    <row r="351" spans="1:2" ht="12" customHeight="1">
      <c r="A351" s="306"/>
      <c r="B351" s="314"/>
    </row>
    <row r="352" spans="1:2" ht="12" customHeight="1">
      <c r="A352" s="306"/>
      <c r="B352" s="314"/>
    </row>
    <row r="353" spans="1:2" ht="12" customHeight="1">
      <c r="A353" s="306"/>
      <c r="B353" s="314"/>
    </row>
    <row r="354" spans="1:2" ht="12" customHeight="1">
      <c r="A354" s="305"/>
      <c r="B354" s="314"/>
    </row>
    <row r="355" spans="1:2" ht="12" customHeight="1">
      <c r="A355" s="306"/>
      <c r="B355" s="314"/>
    </row>
    <row r="356" spans="1:2" ht="12" customHeight="1">
      <c r="A356" s="306"/>
      <c r="B356" s="314"/>
    </row>
    <row r="357" spans="1:2" ht="12" customHeight="1">
      <c r="A357" s="306"/>
      <c r="B357" s="314"/>
    </row>
    <row r="358" spans="1:2" ht="12" customHeight="1">
      <c r="A358" s="306"/>
      <c r="B358" s="314"/>
    </row>
    <row r="359" spans="1:2" ht="12" customHeight="1">
      <c r="A359" s="306"/>
      <c r="B359" s="314"/>
    </row>
    <row r="360" spans="1:2" ht="12" customHeight="1">
      <c r="A360" s="306"/>
      <c r="B360" s="314"/>
    </row>
    <row r="361" spans="1:2" ht="12" customHeight="1">
      <c r="A361" s="306"/>
      <c r="B361" s="314"/>
    </row>
    <row r="362" spans="1:2" ht="12" customHeight="1">
      <c r="A362" s="306"/>
      <c r="B362" s="314"/>
    </row>
    <row r="363" spans="1:2" ht="12" customHeight="1">
      <c r="A363" s="306"/>
      <c r="B363" s="314"/>
    </row>
    <row r="364" spans="1:2" ht="12" customHeight="1">
      <c r="A364" s="306"/>
      <c r="B364" s="314"/>
    </row>
    <row r="365" spans="1:2" ht="12" customHeight="1">
      <c r="A365" s="306"/>
      <c r="B365" s="314"/>
    </row>
    <row r="366" spans="1:2" ht="12" customHeight="1">
      <c r="A366" s="306"/>
      <c r="B366" s="314"/>
    </row>
    <row r="367" spans="1:2" ht="12" customHeight="1">
      <c r="A367" s="306"/>
      <c r="B367" s="314"/>
    </row>
    <row r="368" spans="1:2" ht="12" customHeight="1">
      <c r="A368" s="306"/>
      <c r="B368" s="314"/>
    </row>
    <row r="369" spans="1:2" ht="12" customHeight="1">
      <c r="A369" s="306"/>
      <c r="B369" s="314"/>
    </row>
    <row r="370" spans="1:2" ht="12" customHeight="1">
      <c r="A370" s="306"/>
      <c r="B370" s="314"/>
    </row>
    <row r="371" spans="1:2" ht="12" customHeight="1">
      <c r="A371" s="306"/>
      <c r="B371" s="314"/>
    </row>
    <row r="372" spans="1:2" ht="12" customHeight="1">
      <c r="A372" s="306"/>
      <c r="B372" s="314"/>
    </row>
    <row r="373" spans="1:10" ht="12" customHeight="1">
      <c r="A373" s="306"/>
      <c r="B373" s="314"/>
      <c r="J373" s="342"/>
    </row>
    <row r="374" spans="1:2" ht="12" customHeight="1">
      <c r="A374" s="306"/>
      <c r="B374" s="314"/>
    </row>
    <row r="375" spans="1:2" ht="12" customHeight="1">
      <c r="A375" s="306"/>
      <c r="B375" s="314"/>
    </row>
    <row r="376" spans="1:2" ht="12" customHeight="1">
      <c r="A376" s="306"/>
      <c r="B376" s="314"/>
    </row>
    <row r="377" spans="1:2" ht="12" customHeight="1">
      <c r="A377" s="306"/>
      <c r="B377" s="314"/>
    </row>
    <row r="378" spans="1:9" ht="12" customHeight="1">
      <c r="A378" s="306"/>
      <c r="B378" s="314"/>
      <c r="C378" s="343"/>
      <c r="D378" s="343"/>
      <c r="E378" s="343"/>
      <c r="F378" s="343"/>
      <c r="G378" s="343"/>
      <c r="H378" s="344"/>
      <c r="I378" s="344"/>
    </row>
    <row r="379" ht="12" customHeight="1">
      <c r="A379" s="306"/>
    </row>
    <row r="380" ht="12" customHeight="1">
      <c r="A380" s="306"/>
    </row>
    <row r="381" ht="12" customHeight="1">
      <c r="A381" s="306"/>
    </row>
    <row r="382" spans="1:2" ht="12" customHeight="1">
      <c r="A382" s="306"/>
      <c r="B382" s="345"/>
    </row>
    <row r="383" spans="1:2" ht="12" customHeight="1">
      <c r="A383" s="346"/>
      <c r="B383" s="314"/>
    </row>
    <row r="384" spans="1:2" ht="12" customHeight="1">
      <c r="A384" s="305"/>
      <c r="B384" s="314"/>
    </row>
    <row r="385" spans="1:2" ht="12" customHeight="1">
      <c r="A385" s="305"/>
      <c r="B385" s="314"/>
    </row>
    <row r="386" spans="1:2" ht="12" customHeight="1">
      <c r="A386" s="305"/>
      <c r="B386" s="314"/>
    </row>
    <row r="387" spans="1:2" ht="12" customHeight="1">
      <c r="A387" s="305"/>
      <c r="B387" s="314"/>
    </row>
    <row r="388" spans="1:2" ht="12" customHeight="1">
      <c r="A388" s="305"/>
      <c r="B388" s="314"/>
    </row>
    <row r="389" spans="1:2" ht="12" customHeight="1">
      <c r="A389" s="305"/>
      <c r="B389" s="314"/>
    </row>
    <row r="390" spans="1:2" ht="12" customHeight="1">
      <c r="A390" s="305"/>
      <c r="B390" s="314"/>
    </row>
    <row r="391" spans="1:2" ht="12" customHeight="1">
      <c r="A391" s="305"/>
      <c r="B391" s="314"/>
    </row>
    <row r="392" spans="1:2" ht="12" customHeight="1">
      <c r="A392" s="305"/>
      <c r="B392" s="314"/>
    </row>
    <row r="393" spans="1:2" ht="12" customHeight="1">
      <c r="A393" s="305"/>
      <c r="B393" s="314"/>
    </row>
    <row r="394" spans="1:2" ht="12" customHeight="1">
      <c r="A394" s="305"/>
      <c r="B394" s="314"/>
    </row>
    <row r="395" spans="1:2" ht="12" customHeight="1">
      <c r="A395" s="305"/>
      <c r="B395" s="314"/>
    </row>
    <row r="396" spans="1:2" ht="12" customHeight="1">
      <c r="A396" s="305"/>
      <c r="B396" s="314"/>
    </row>
    <row r="397" spans="1:2" ht="12" customHeight="1">
      <c r="A397" s="305"/>
      <c r="B397" s="314"/>
    </row>
    <row r="398" spans="1:2" ht="12" customHeight="1">
      <c r="A398" s="305"/>
      <c r="B398" s="314"/>
    </row>
    <row r="399" spans="1:2" ht="12" customHeight="1">
      <c r="A399" s="305"/>
      <c r="B399" s="314"/>
    </row>
    <row r="400" spans="1:2" ht="12" customHeight="1">
      <c r="A400" s="305"/>
      <c r="B400" s="314"/>
    </row>
    <row r="401" spans="1:10" ht="12" customHeight="1">
      <c r="A401" s="305"/>
      <c r="B401" s="314"/>
      <c r="J401" s="342"/>
    </row>
    <row r="402" spans="1:2" ht="12" customHeight="1">
      <c r="A402" s="305"/>
      <c r="B402" s="314"/>
    </row>
    <row r="403" spans="1:10" ht="12" customHeight="1">
      <c r="A403" s="305"/>
      <c r="B403" s="314"/>
      <c r="J403" s="342"/>
    </row>
    <row r="404" spans="1:2" ht="12" customHeight="1">
      <c r="A404" s="305"/>
      <c r="B404" s="314"/>
    </row>
    <row r="405" spans="1:2" ht="12" customHeight="1">
      <c r="A405" s="305"/>
      <c r="B405" s="314"/>
    </row>
    <row r="406" spans="1:9" ht="12" customHeight="1">
      <c r="A406" s="305"/>
      <c r="B406" s="314"/>
      <c r="C406" s="343"/>
      <c r="D406" s="343"/>
      <c r="E406" s="343"/>
      <c r="F406" s="343"/>
      <c r="G406" s="343"/>
      <c r="H406" s="344"/>
      <c r="I406" s="344"/>
    </row>
    <row r="407" spans="1:2" ht="12" customHeight="1">
      <c r="A407" s="305"/>
      <c r="B407" s="314"/>
    </row>
    <row r="408" spans="1:9" ht="12" customHeight="1">
      <c r="A408" s="305"/>
      <c r="B408" s="314"/>
      <c r="C408" s="343"/>
      <c r="D408" s="343"/>
      <c r="E408" s="343"/>
      <c r="F408" s="343"/>
      <c r="G408" s="343"/>
      <c r="H408" s="344"/>
      <c r="I408" s="344"/>
    </row>
    <row r="409" spans="1:2" ht="12" customHeight="1">
      <c r="A409" s="305"/>
      <c r="B409" s="314"/>
    </row>
    <row r="410" spans="1:2" ht="12" customHeight="1">
      <c r="A410" s="305"/>
      <c r="B410" s="347"/>
    </row>
    <row r="411" spans="1:10" ht="12" customHeight="1">
      <c r="A411" s="338"/>
      <c r="B411" s="314"/>
      <c r="J411" s="342"/>
    </row>
    <row r="412" spans="1:2" ht="12" customHeight="1">
      <c r="A412" s="306"/>
      <c r="B412" s="340"/>
    </row>
    <row r="413" spans="1:2" ht="12" customHeight="1">
      <c r="A413" s="339"/>
      <c r="B413" s="333"/>
    </row>
    <row r="414" spans="1:2" ht="12" customHeight="1">
      <c r="A414" s="339"/>
      <c r="B414" s="333"/>
    </row>
    <row r="415" ht="12" customHeight="1">
      <c r="A415" s="340"/>
    </row>
    <row r="416" spans="1:9" ht="12" customHeight="1">
      <c r="A416" s="306"/>
      <c r="C416" s="343"/>
      <c r="D416" s="343"/>
      <c r="E416" s="343"/>
      <c r="F416" s="343"/>
      <c r="G416" s="343"/>
      <c r="H416" s="344"/>
      <c r="I416" s="344"/>
    </row>
    <row r="417" spans="1:2" ht="12" customHeight="1">
      <c r="A417" s="306"/>
      <c r="B417" s="309"/>
    </row>
    <row r="418" spans="1:2" ht="12" customHeight="1">
      <c r="A418" s="341"/>
      <c r="B418" s="309"/>
    </row>
    <row r="419" ht="12" customHeight="1">
      <c r="A419" s="341"/>
    </row>
    <row r="420" spans="1:2" ht="12" customHeight="1">
      <c r="A420" s="306"/>
      <c r="B420" s="345"/>
    </row>
    <row r="421" spans="1:2" ht="12" customHeight="1">
      <c r="A421" s="346"/>
      <c r="B421" s="314"/>
    </row>
    <row r="422" spans="1:2" ht="12" customHeight="1">
      <c r="A422" s="306"/>
      <c r="B422" s="314"/>
    </row>
    <row r="423" spans="1:2" ht="12" customHeight="1">
      <c r="A423" s="306"/>
      <c r="B423" s="314"/>
    </row>
    <row r="424" spans="1:2" ht="12" customHeight="1">
      <c r="A424" s="306"/>
      <c r="B424" s="314"/>
    </row>
    <row r="425" spans="1:2" ht="12" customHeight="1">
      <c r="A425" s="306"/>
      <c r="B425" s="314"/>
    </row>
    <row r="426" spans="1:2" ht="12" customHeight="1">
      <c r="A426" s="306"/>
      <c r="B426" s="314"/>
    </row>
    <row r="427" spans="1:2" ht="12" customHeight="1">
      <c r="A427" s="306"/>
      <c r="B427" s="314"/>
    </row>
    <row r="428" spans="1:2" ht="12" customHeight="1">
      <c r="A428" s="306"/>
      <c r="B428" s="314"/>
    </row>
    <row r="429" spans="1:2" ht="12" customHeight="1">
      <c r="A429" s="306"/>
      <c r="B429" s="314"/>
    </row>
    <row r="430" spans="1:2" ht="12" customHeight="1">
      <c r="A430" s="306"/>
      <c r="B430" s="314"/>
    </row>
    <row r="431" spans="1:2" ht="12" customHeight="1">
      <c r="A431" s="306"/>
      <c r="B431" s="314"/>
    </row>
    <row r="432" spans="1:2" ht="12" customHeight="1">
      <c r="A432" s="306"/>
      <c r="B432" s="314"/>
    </row>
    <row r="433" spans="1:2" ht="12" customHeight="1">
      <c r="A433" s="306"/>
      <c r="B433" s="314"/>
    </row>
    <row r="434" spans="1:2" ht="12" customHeight="1">
      <c r="A434" s="305"/>
      <c r="B434" s="314"/>
    </row>
    <row r="435" spans="1:2" ht="12" customHeight="1">
      <c r="A435" s="306"/>
      <c r="B435" s="314"/>
    </row>
    <row r="436" spans="1:2" ht="12" customHeight="1">
      <c r="A436" s="306"/>
      <c r="B436" s="314"/>
    </row>
    <row r="437" ht="12" customHeight="1">
      <c r="B437" s="314"/>
    </row>
    <row r="438" ht="12" customHeight="1">
      <c r="B438" s="314"/>
    </row>
    <row r="439" ht="12" customHeight="1">
      <c r="B439" s="314"/>
    </row>
    <row r="440" ht="12" customHeight="1">
      <c r="B440" s="314"/>
    </row>
    <row r="441" ht="12" customHeight="1">
      <c r="B441" s="314"/>
    </row>
    <row r="442" ht="12" customHeight="1">
      <c r="B442" s="314"/>
    </row>
    <row r="443" ht="12" customHeight="1">
      <c r="B443" s="314"/>
    </row>
    <row r="444" ht="12" customHeight="1">
      <c r="B444" s="314"/>
    </row>
    <row r="445" ht="12" customHeight="1">
      <c r="B445" s="314"/>
    </row>
    <row r="446" ht="12" customHeight="1">
      <c r="B446" s="314"/>
    </row>
    <row r="447" ht="12" customHeight="1">
      <c r="B447" s="314"/>
    </row>
    <row r="448" ht="12" customHeight="1">
      <c r="B448" s="314"/>
    </row>
    <row r="449" ht="12" customHeight="1">
      <c r="B449" s="314"/>
    </row>
    <row r="450" ht="12" customHeight="1">
      <c r="B450" s="314"/>
    </row>
    <row r="451" ht="12" customHeight="1">
      <c r="B451" s="314"/>
    </row>
    <row r="452" ht="12" customHeight="1">
      <c r="B452" s="314"/>
    </row>
    <row r="453" spans="2:10" ht="12" customHeight="1">
      <c r="B453" s="314"/>
      <c r="J453" s="342"/>
    </row>
    <row r="454" ht="12" customHeight="1">
      <c r="B454" s="314"/>
    </row>
    <row r="455" ht="12" customHeight="1">
      <c r="B455" s="314"/>
    </row>
    <row r="456" ht="12" customHeight="1">
      <c r="B456" s="314"/>
    </row>
    <row r="457" ht="12" customHeight="1">
      <c r="B457" s="314"/>
    </row>
    <row r="458" spans="2:9" ht="12" customHeight="1">
      <c r="B458" s="314"/>
      <c r="C458" s="343"/>
      <c r="D458" s="343"/>
      <c r="E458" s="343"/>
      <c r="F458" s="343"/>
      <c r="G458" s="343"/>
      <c r="H458" s="344"/>
      <c r="I458" s="344"/>
    </row>
    <row r="459" ht="12" customHeight="1">
      <c r="B459" s="314"/>
    </row>
    <row r="460" ht="12" customHeight="1"/>
    <row r="461" ht="12" customHeight="1"/>
    <row r="462" ht="12" customHeight="1">
      <c r="B462" s="345"/>
    </row>
    <row r="463" spans="1:2" ht="12" customHeight="1">
      <c r="A463" s="349"/>
      <c r="B463" s="314"/>
    </row>
    <row r="464" spans="1:2" ht="12" customHeight="1">
      <c r="A464" s="350"/>
      <c r="B464" s="314"/>
    </row>
    <row r="465" spans="1:2" ht="12" customHeight="1">
      <c r="A465" s="350"/>
      <c r="B465" s="314"/>
    </row>
    <row r="466" spans="1:2" ht="12" customHeight="1">
      <c r="A466" s="350"/>
      <c r="B466" s="314"/>
    </row>
    <row r="467" spans="1:2" ht="12" customHeight="1">
      <c r="A467" s="350"/>
      <c r="B467" s="314"/>
    </row>
    <row r="468" spans="1:2" ht="12" customHeight="1">
      <c r="A468" s="350"/>
      <c r="B468" s="314"/>
    </row>
    <row r="469" spans="1:2" ht="12" customHeight="1">
      <c r="A469" s="350"/>
      <c r="B469" s="314"/>
    </row>
    <row r="470" spans="1:2" ht="12" customHeight="1">
      <c r="A470" s="350"/>
      <c r="B470" s="314"/>
    </row>
    <row r="471" spans="1:2" ht="12" customHeight="1">
      <c r="A471" s="350"/>
      <c r="B471" s="314"/>
    </row>
    <row r="472" spans="1:2" ht="12" customHeight="1">
      <c r="A472" s="350"/>
      <c r="B472" s="314"/>
    </row>
    <row r="473" spans="1:2" ht="12" customHeight="1">
      <c r="A473" s="350"/>
      <c r="B473" s="314"/>
    </row>
    <row r="474" spans="1:2" ht="12" customHeight="1">
      <c r="A474" s="350"/>
      <c r="B474" s="314"/>
    </row>
    <row r="475" spans="1:2" ht="12" customHeight="1">
      <c r="A475" s="350"/>
      <c r="B475" s="314"/>
    </row>
    <row r="476" spans="1:2" ht="12" customHeight="1">
      <c r="A476" s="350"/>
      <c r="B476" s="314"/>
    </row>
    <row r="477" spans="1:2" ht="12" customHeight="1">
      <c r="A477" s="350"/>
      <c r="B477" s="314"/>
    </row>
    <row r="478" spans="1:2" ht="12" customHeight="1">
      <c r="A478" s="350"/>
      <c r="B478" s="314"/>
    </row>
    <row r="479" spans="1:2" ht="12" customHeight="1">
      <c r="A479" s="350"/>
      <c r="B479" s="314"/>
    </row>
    <row r="480" spans="1:2" ht="12" customHeight="1">
      <c r="A480" s="350"/>
      <c r="B480" s="314"/>
    </row>
    <row r="481" spans="1:10" ht="12" customHeight="1">
      <c r="A481" s="350"/>
      <c r="B481" s="314"/>
      <c r="J481" s="342"/>
    </row>
    <row r="482" spans="1:2" ht="12" customHeight="1">
      <c r="A482" s="350"/>
      <c r="B482" s="314"/>
    </row>
    <row r="483" spans="1:10" ht="12" customHeight="1">
      <c r="A483" s="350"/>
      <c r="B483" s="314"/>
      <c r="J483" s="342"/>
    </row>
    <row r="484" spans="1:2" ht="12" customHeight="1">
      <c r="A484" s="350"/>
      <c r="B484" s="314"/>
    </row>
    <row r="485" spans="1:2" ht="12" customHeight="1">
      <c r="A485" s="350"/>
      <c r="B485" s="314"/>
    </row>
    <row r="486" spans="1:9" ht="12" customHeight="1">
      <c r="A486" s="350"/>
      <c r="B486" s="314"/>
      <c r="C486" s="343"/>
      <c r="D486" s="343"/>
      <c r="E486" s="343"/>
      <c r="F486" s="343"/>
      <c r="G486" s="343"/>
      <c r="H486" s="344"/>
      <c r="I486" s="344"/>
    </row>
    <row r="487" spans="1:2" ht="12" customHeight="1">
      <c r="A487" s="350"/>
      <c r="B487" s="314"/>
    </row>
    <row r="488" spans="1:9" ht="12" customHeight="1">
      <c r="A488" s="350"/>
      <c r="B488" s="314"/>
      <c r="C488" s="343"/>
      <c r="D488" s="343"/>
      <c r="E488" s="343"/>
      <c r="F488" s="343"/>
      <c r="G488" s="343"/>
      <c r="H488" s="344"/>
      <c r="I488" s="344"/>
    </row>
    <row r="489" spans="1:2" ht="12" customHeight="1">
      <c r="A489" s="350"/>
      <c r="B489" s="314"/>
    </row>
    <row r="490" spans="1:2" ht="12" customHeight="1">
      <c r="A490" s="350"/>
      <c r="B490" s="347"/>
    </row>
    <row r="491" spans="1:10" ht="12" customHeight="1">
      <c r="A491" s="351"/>
      <c r="B491" s="314"/>
      <c r="J491" s="342"/>
    </row>
    <row r="492" ht="12" customHeight="1">
      <c r="B492" s="340"/>
    </row>
    <row r="493" spans="1:2" ht="12" customHeight="1">
      <c r="A493" s="352"/>
      <c r="B493" s="333"/>
    </row>
    <row r="494" spans="1:2" ht="12" customHeight="1">
      <c r="A494" s="352"/>
      <c r="B494" s="333"/>
    </row>
    <row r="495" ht="12" customHeight="1">
      <c r="A495" s="353"/>
    </row>
    <row r="496" spans="3:9" ht="12" customHeight="1">
      <c r="C496" s="343"/>
      <c r="D496" s="343"/>
      <c r="E496" s="343"/>
      <c r="F496" s="343"/>
      <c r="G496" s="343"/>
      <c r="H496" s="344"/>
      <c r="I496" s="344"/>
    </row>
    <row r="497" ht="12" customHeight="1">
      <c r="B497" s="309"/>
    </row>
    <row r="498" spans="1:2" ht="12" customHeight="1">
      <c r="A498" s="354"/>
      <c r="B498" s="309"/>
    </row>
    <row r="499" ht="12" customHeight="1">
      <c r="A499" s="354"/>
    </row>
    <row r="500" ht="12" customHeight="1">
      <c r="B500" s="345"/>
    </row>
    <row r="501" spans="1:2" ht="12" customHeight="1">
      <c r="A501" s="349"/>
      <c r="B501" s="314"/>
    </row>
    <row r="502" ht="12" customHeight="1">
      <c r="B502" s="314"/>
    </row>
    <row r="503" ht="12" customHeight="1">
      <c r="B503" s="314"/>
    </row>
    <row r="504" ht="12" customHeight="1">
      <c r="B504" s="314"/>
    </row>
    <row r="505" ht="12" customHeight="1">
      <c r="B505" s="314"/>
    </row>
    <row r="506" ht="12" customHeight="1">
      <c r="B506" s="314"/>
    </row>
    <row r="507" ht="12" customHeight="1">
      <c r="B507" s="314"/>
    </row>
    <row r="508" ht="12" customHeight="1">
      <c r="B508" s="314"/>
    </row>
    <row r="509" ht="12" customHeight="1">
      <c r="B509" s="314"/>
    </row>
    <row r="510" ht="9" customHeight="1">
      <c r="B510" s="314"/>
    </row>
    <row r="511" ht="9" customHeight="1">
      <c r="B511" s="314"/>
    </row>
    <row r="512" ht="9" customHeight="1">
      <c r="B512" s="314"/>
    </row>
    <row r="513" ht="9" customHeight="1">
      <c r="B513" s="314"/>
    </row>
    <row r="514" spans="1:2" ht="9" customHeight="1">
      <c r="A514" s="350"/>
      <c r="B514" s="314"/>
    </row>
    <row r="515" ht="9" customHeight="1">
      <c r="B515" s="314"/>
    </row>
    <row r="516" ht="9" customHeight="1">
      <c r="B516" s="314"/>
    </row>
    <row r="517" ht="9" customHeight="1">
      <c r="B517" s="314"/>
    </row>
    <row r="518" ht="9" customHeight="1">
      <c r="B518" s="314"/>
    </row>
    <row r="519" ht="9" customHeight="1">
      <c r="B519" s="314"/>
    </row>
    <row r="520" ht="9" customHeight="1">
      <c r="B520" s="314"/>
    </row>
    <row r="521" ht="9" customHeight="1">
      <c r="B521" s="314"/>
    </row>
    <row r="522" ht="9" customHeight="1">
      <c r="B522" s="314"/>
    </row>
    <row r="523" ht="9" customHeight="1">
      <c r="B523" s="314"/>
    </row>
    <row r="524" ht="9" customHeight="1">
      <c r="B524" s="314"/>
    </row>
    <row r="525" ht="9" customHeight="1">
      <c r="B525" s="314"/>
    </row>
    <row r="526" ht="9" customHeight="1">
      <c r="B526" s="314"/>
    </row>
    <row r="527" ht="9" customHeight="1">
      <c r="B527" s="314"/>
    </row>
    <row r="528" ht="9" customHeight="1">
      <c r="B528" s="314"/>
    </row>
    <row r="529" ht="9" customHeight="1">
      <c r="B529" s="314"/>
    </row>
    <row r="530" ht="9" customHeight="1">
      <c r="B530" s="314"/>
    </row>
    <row r="531" ht="9" customHeight="1">
      <c r="B531" s="314"/>
    </row>
    <row r="532" ht="9" customHeight="1">
      <c r="B532" s="314"/>
    </row>
    <row r="533" spans="2:10" ht="9" customHeight="1">
      <c r="B533" s="314"/>
      <c r="J533" s="342"/>
    </row>
    <row r="534" ht="9" customHeight="1">
      <c r="B534" s="314"/>
    </row>
    <row r="535" ht="9" customHeight="1">
      <c r="B535" s="314"/>
    </row>
    <row r="536" ht="9" customHeight="1">
      <c r="B536" s="314"/>
    </row>
    <row r="537" ht="9" customHeight="1">
      <c r="B537" s="314"/>
    </row>
    <row r="538" spans="2:9" ht="9" customHeight="1">
      <c r="B538" s="314"/>
      <c r="C538" s="343"/>
      <c r="D538" s="343"/>
      <c r="E538" s="343"/>
      <c r="F538" s="343"/>
      <c r="G538" s="343"/>
      <c r="H538" s="344"/>
      <c r="I538" s="344"/>
    </row>
    <row r="542" ht="9" customHeight="1">
      <c r="B542" s="345"/>
    </row>
    <row r="543" spans="1:2" ht="9" customHeight="1">
      <c r="A543" s="349"/>
      <c r="B543" s="314"/>
    </row>
    <row r="544" spans="1:2" ht="9" customHeight="1">
      <c r="A544" s="350"/>
      <c r="B544" s="314"/>
    </row>
    <row r="545" spans="1:2" ht="9" customHeight="1">
      <c r="A545" s="350"/>
      <c r="B545" s="314"/>
    </row>
    <row r="546" spans="1:2" ht="9" customHeight="1">
      <c r="A546" s="350"/>
      <c r="B546" s="314"/>
    </row>
    <row r="547" spans="1:2" ht="9" customHeight="1">
      <c r="A547" s="350"/>
      <c r="B547" s="314"/>
    </row>
    <row r="548" spans="1:2" ht="9" customHeight="1">
      <c r="A548" s="350"/>
      <c r="B548" s="314"/>
    </row>
    <row r="549" spans="1:2" ht="9" customHeight="1">
      <c r="A549" s="350"/>
      <c r="B549" s="314"/>
    </row>
    <row r="550" spans="1:2" ht="9" customHeight="1">
      <c r="A550" s="350"/>
      <c r="B550" s="314"/>
    </row>
    <row r="551" spans="1:2" ht="9" customHeight="1">
      <c r="A551" s="350"/>
      <c r="B551" s="314"/>
    </row>
    <row r="552" spans="1:2" ht="9" customHeight="1">
      <c r="A552" s="350"/>
      <c r="B552" s="314"/>
    </row>
    <row r="553" spans="1:2" ht="9" customHeight="1">
      <c r="A553" s="350"/>
      <c r="B553" s="314"/>
    </row>
    <row r="554" spans="1:2" ht="9" customHeight="1">
      <c r="A554" s="350"/>
      <c r="B554" s="314"/>
    </row>
    <row r="555" spans="1:2" ht="9" customHeight="1">
      <c r="A555" s="350"/>
      <c r="B555" s="314"/>
    </row>
    <row r="556" spans="1:2" ht="9" customHeight="1">
      <c r="A556" s="350"/>
      <c r="B556" s="314"/>
    </row>
    <row r="557" spans="1:2" ht="9" customHeight="1">
      <c r="A557" s="350"/>
      <c r="B557" s="314"/>
    </row>
    <row r="558" spans="1:2" ht="9" customHeight="1">
      <c r="A558" s="350"/>
      <c r="B558" s="314"/>
    </row>
    <row r="559" spans="1:2" ht="9" customHeight="1">
      <c r="A559" s="350"/>
      <c r="B559" s="314"/>
    </row>
    <row r="560" spans="1:2" ht="9" customHeight="1">
      <c r="A560" s="350"/>
      <c r="B560" s="314"/>
    </row>
    <row r="561" spans="1:10" ht="9" customHeight="1">
      <c r="A561" s="350"/>
      <c r="B561" s="314"/>
      <c r="J561" s="342"/>
    </row>
    <row r="562" spans="1:2" ht="9" customHeight="1">
      <c r="A562" s="350"/>
      <c r="B562" s="314"/>
    </row>
    <row r="563" spans="1:10" ht="9" customHeight="1">
      <c r="A563" s="350"/>
      <c r="B563" s="314"/>
      <c r="J563" s="342"/>
    </row>
    <row r="564" spans="1:2" ht="9" customHeight="1">
      <c r="A564" s="350"/>
      <c r="B564" s="314"/>
    </row>
    <row r="565" spans="1:2" ht="9" customHeight="1">
      <c r="A565" s="350"/>
      <c r="B565" s="314"/>
    </row>
    <row r="566" spans="1:9" ht="9" customHeight="1">
      <c r="A566" s="350"/>
      <c r="B566" s="314"/>
      <c r="C566" s="343"/>
      <c r="D566" s="343"/>
      <c r="E566" s="343"/>
      <c r="F566" s="343"/>
      <c r="G566" s="343"/>
      <c r="H566" s="344"/>
      <c r="I566" s="344"/>
    </row>
    <row r="567" spans="1:2" ht="9" customHeight="1">
      <c r="A567" s="350"/>
      <c r="B567" s="314"/>
    </row>
    <row r="568" spans="1:9" ht="9" customHeight="1">
      <c r="A568" s="350"/>
      <c r="B568" s="314"/>
      <c r="C568" s="343"/>
      <c r="D568" s="343"/>
      <c r="E568" s="343"/>
      <c r="F568" s="343"/>
      <c r="G568" s="343"/>
      <c r="H568" s="344"/>
      <c r="I568" s="344"/>
    </row>
    <row r="569" spans="1:2" ht="9" customHeight="1">
      <c r="A569" s="350"/>
      <c r="B569" s="314"/>
    </row>
    <row r="570" spans="1:2" ht="9" customHeight="1">
      <c r="A570" s="350"/>
      <c r="B570" s="347"/>
    </row>
    <row r="571" spans="1:2" ht="9" customHeight="1">
      <c r="A571" s="351"/>
      <c r="B571" s="314"/>
    </row>
    <row r="572" ht="9" customHeight="1">
      <c r="B572" s="340"/>
    </row>
    <row r="573" spans="1:2" ht="9" customHeight="1">
      <c r="A573" s="352"/>
      <c r="B573" s="333"/>
    </row>
    <row r="574" spans="1:2" ht="9" customHeight="1">
      <c r="A574" s="352"/>
      <c r="B574" s="333"/>
    </row>
    <row r="575" ht="9" customHeight="1">
      <c r="A575" s="353"/>
    </row>
  </sheetData>
  <mergeCells count="16">
    <mergeCell ref="B152:I152"/>
    <mergeCell ref="B153:I153"/>
    <mergeCell ref="B154:I154"/>
    <mergeCell ref="B149:I149"/>
    <mergeCell ref="B150:I150"/>
    <mergeCell ref="B151:I151"/>
    <mergeCell ref="B145:I145"/>
    <mergeCell ref="B146:I146"/>
    <mergeCell ref="B147:I147"/>
    <mergeCell ref="B148:I148"/>
    <mergeCell ref="A1:I1"/>
    <mergeCell ref="H3:I3"/>
    <mergeCell ref="H59:I59"/>
    <mergeCell ref="H121:I121"/>
    <mergeCell ref="A57:I57"/>
    <mergeCell ref="A119:I119"/>
  </mergeCells>
  <printOptions/>
  <pageMargins left="0.75" right="0.75" top="1" bottom="1.04" header="0.5" footer="0.5"/>
  <pageSetup horizontalDpi="600" verticalDpi="600" orientation="portrait" paperSize="9" r:id="rId1"/>
  <rowBreaks count="3" manualBreakCount="3">
    <brk id="56" max="255" man="1"/>
    <brk id="118" max="255" man="1"/>
    <brk id="156" max="8" man="1"/>
  </rowBreaks>
</worksheet>
</file>

<file path=xl/worksheets/sheet4.xml><?xml version="1.0" encoding="utf-8"?>
<worksheet xmlns="http://schemas.openxmlformats.org/spreadsheetml/2006/main" xmlns:r="http://schemas.openxmlformats.org/officeDocument/2006/relationships">
  <sheetPr codeName="Sheet36"/>
  <dimension ref="A1:O129"/>
  <sheetViews>
    <sheetView workbookViewId="0" topLeftCell="A91">
      <selection activeCell="J22" sqref="J22"/>
    </sheetView>
  </sheetViews>
  <sheetFormatPr defaultColWidth="9.140625" defaultRowHeight="12.75"/>
  <cols>
    <col min="1" max="1" width="2.57421875" style="292" customWidth="1"/>
    <col min="2" max="2" width="2.7109375" style="292" customWidth="1"/>
    <col min="3" max="3" width="29.7109375" style="292" customWidth="1"/>
    <col min="4" max="12" width="9.7109375" style="294" customWidth="1"/>
    <col min="13" max="16384" width="11.421875" style="295" customWidth="1"/>
  </cols>
  <sheetData>
    <row r="1" spans="1:12" s="292" customFormat="1" ht="33.75" customHeight="1">
      <c r="A1" s="419" t="s">
        <v>260</v>
      </c>
      <c r="B1" s="419"/>
      <c r="C1" s="419"/>
      <c r="D1" s="419"/>
      <c r="E1" s="419"/>
      <c r="F1" s="419"/>
      <c r="G1" s="419"/>
      <c r="H1" s="419"/>
      <c r="I1" s="419"/>
      <c r="J1" s="419"/>
      <c r="K1" s="419"/>
      <c r="L1" s="419"/>
    </row>
    <row r="2" spans="1:12" ht="3" customHeight="1">
      <c r="A2" s="65"/>
      <c r="B2" s="65"/>
      <c r="C2" s="99"/>
      <c r="D2" s="64"/>
      <c r="E2" s="64"/>
      <c r="F2" s="64"/>
      <c r="G2" s="64"/>
      <c r="H2" s="64"/>
      <c r="I2" s="64"/>
      <c r="J2" s="64"/>
      <c r="K2" s="64"/>
      <c r="L2" s="64"/>
    </row>
    <row r="3" spans="1:12" s="296" customFormat="1" ht="15" customHeight="1">
      <c r="A3" s="209"/>
      <c r="B3" s="209"/>
      <c r="C3" s="209"/>
      <c r="D3" s="210" t="s">
        <v>115</v>
      </c>
      <c r="E3" s="210" t="s">
        <v>138</v>
      </c>
      <c r="F3" s="210" t="s">
        <v>139</v>
      </c>
      <c r="G3" s="210" t="s">
        <v>116</v>
      </c>
      <c r="H3" s="210" t="s">
        <v>117</v>
      </c>
      <c r="I3" s="210" t="s">
        <v>140</v>
      </c>
      <c r="J3" s="210" t="s">
        <v>118</v>
      </c>
      <c r="K3" s="210" t="s">
        <v>119</v>
      </c>
      <c r="L3" s="210" t="s">
        <v>120</v>
      </c>
    </row>
    <row r="4" spans="1:12" s="298" customFormat="1" ht="2.25" customHeight="1">
      <c r="A4" s="118"/>
      <c r="B4" s="118"/>
      <c r="C4" s="118"/>
      <c r="D4" s="88"/>
      <c r="E4" s="88"/>
      <c r="F4" s="88"/>
      <c r="G4" s="88"/>
      <c r="H4" s="88"/>
      <c r="I4" s="88"/>
      <c r="J4" s="88"/>
      <c r="K4" s="88"/>
      <c r="L4" s="88"/>
    </row>
    <row r="5" spans="1:12" s="258" customFormat="1" ht="10.5" customHeight="1">
      <c r="A5" s="25" t="s">
        <v>141</v>
      </c>
      <c r="B5" s="25"/>
      <c r="C5" s="38"/>
      <c r="D5" s="130"/>
      <c r="E5" s="75"/>
      <c r="F5" s="130"/>
      <c r="G5" s="75"/>
      <c r="H5" s="130"/>
      <c r="I5" s="75"/>
      <c r="J5" s="130"/>
      <c r="K5" s="130"/>
      <c r="L5" s="130"/>
    </row>
    <row r="6" spans="1:12" s="246" customFormat="1" ht="10.5" customHeight="1">
      <c r="A6" s="67"/>
      <c r="B6" s="21" t="s">
        <v>88</v>
      </c>
      <c r="C6" s="21"/>
      <c r="D6" s="70">
        <v>1505969</v>
      </c>
      <c r="E6" s="70">
        <v>1379624</v>
      </c>
      <c r="F6" s="70">
        <v>883340</v>
      </c>
      <c r="G6" s="70">
        <v>467433</v>
      </c>
      <c r="H6" s="70">
        <v>374540</v>
      </c>
      <c r="I6" s="70">
        <v>94892</v>
      </c>
      <c r="J6" s="70">
        <v>89869</v>
      </c>
      <c r="K6" s="70">
        <v>95356</v>
      </c>
      <c r="L6" s="70">
        <v>4891023</v>
      </c>
    </row>
    <row r="7" spans="1:12" s="246" customFormat="1" ht="10.5" customHeight="1">
      <c r="A7" s="67"/>
      <c r="B7" s="67"/>
      <c r="C7" s="21" t="s">
        <v>89</v>
      </c>
      <c r="D7" s="70">
        <v>1500020</v>
      </c>
      <c r="E7" s="70">
        <v>1379132</v>
      </c>
      <c r="F7" s="70">
        <v>882933</v>
      </c>
      <c r="G7" s="70">
        <v>465971</v>
      </c>
      <c r="H7" s="70">
        <v>372401</v>
      </c>
      <c r="I7" s="70">
        <v>94226</v>
      </c>
      <c r="J7" s="70">
        <v>89869</v>
      </c>
      <c r="K7" s="70">
        <v>95356</v>
      </c>
      <c r="L7" s="70">
        <v>4879908</v>
      </c>
    </row>
    <row r="8" spans="1:12" s="246" customFormat="1" ht="10.5" customHeight="1">
      <c r="A8" s="67"/>
      <c r="B8" s="67"/>
      <c r="C8" s="21" t="s">
        <v>90</v>
      </c>
      <c r="D8" s="70">
        <v>5949</v>
      </c>
      <c r="E8" s="70">
        <v>492</v>
      </c>
      <c r="F8" s="70">
        <v>407</v>
      </c>
      <c r="G8" s="70">
        <v>1462</v>
      </c>
      <c r="H8" s="70">
        <v>2139</v>
      </c>
      <c r="I8" s="70">
        <v>666</v>
      </c>
      <c r="J8" s="70" t="s">
        <v>132</v>
      </c>
      <c r="K8" s="70" t="s">
        <v>132</v>
      </c>
      <c r="L8" s="70">
        <v>11115</v>
      </c>
    </row>
    <row r="9" spans="1:15" s="246" customFormat="1" ht="10.5" customHeight="1">
      <c r="A9" s="67"/>
      <c r="B9" s="21" t="s">
        <v>91</v>
      </c>
      <c r="C9" s="21"/>
      <c r="D9" s="70">
        <v>907214</v>
      </c>
      <c r="E9" s="70">
        <v>811020</v>
      </c>
      <c r="F9" s="70">
        <v>813941</v>
      </c>
      <c r="G9" s="70">
        <v>362162</v>
      </c>
      <c r="H9" s="70">
        <v>255500</v>
      </c>
      <c r="I9" s="70" t="s">
        <v>133</v>
      </c>
      <c r="J9" s="70" t="s">
        <v>133</v>
      </c>
      <c r="K9" s="70" t="s">
        <v>133</v>
      </c>
      <c r="L9" s="70">
        <v>3257425</v>
      </c>
      <c r="N9" s="271"/>
      <c r="O9" s="299"/>
    </row>
    <row r="10" spans="1:14" s="246" customFormat="1" ht="10.5" customHeight="1">
      <c r="A10" s="67"/>
      <c r="B10" s="21"/>
      <c r="C10" s="21" t="s">
        <v>92</v>
      </c>
      <c r="D10" s="70">
        <v>202544</v>
      </c>
      <c r="E10" s="70">
        <v>181631</v>
      </c>
      <c r="F10" s="70">
        <v>208048</v>
      </c>
      <c r="G10" s="70">
        <v>86596</v>
      </c>
      <c r="H10" s="70">
        <v>46609</v>
      </c>
      <c r="I10" s="70" t="s">
        <v>133</v>
      </c>
      <c r="J10" s="70" t="s">
        <v>133</v>
      </c>
      <c r="K10" s="70" t="s">
        <v>133</v>
      </c>
      <c r="L10" s="70">
        <v>729162</v>
      </c>
      <c r="N10" s="271"/>
    </row>
    <row r="11" spans="1:14" s="246" customFormat="1" ht="12" customHeight="1">
      <c r="A11" s="67"/>
      <c r="B11" s="21"/>
      <c r="C11" s="21" t="s">
        <v>214</v>
      </c>
      <c r="D11" s="70">
        <v>704670</v>
      </c>
      <c r="E11" s="70">
        <v>629389</v>
      </c>
      <c r="F11" s="70">
        <v>605893</v>
      </c>
      <c r="G11" s="70">
        <v>275566</v>
      </c>
      <c r="H11" s="70">
        <v>208891</v>
      </c>
      <c r="I11" s="70" t="s">
        <v>133</v>
      </c>
      <c r="J11" s="70" t="s">
        <v>133</v>
      </c>
      <c r="K11" s="70" t="s">
        <v>133</v>
      </c>
      <c r="L11" s="70">
        <v>2528263</v>
      </c>
      <c r="N11" s="271"/>
    </row>
    <row r="12" spans="1:14" s="246" customFormat="1" ht="10.5" customHeight="1">
      <c r="A12" s="67"/>
      <c r="B12" s="21" t="s">
        <v>94</v>
      </c>
      <c r="C12" s="21"/>
      <c r="D12" s="70">
        <v>2407234</v>
      </c>
      <c r="E12" s="70">
        <v>2190152</v>
      </c>
      <c r="F12" s="70">
        <v>1696874</v>
      </c>
      <c r="G12" s="70">
        <v>828133</v>
      </c>
      <c r="H12" s="70">
        <v>627901</v>
      </c>
      <c r="I12" s="70" t="s">
        <v>133</v>
      </c>
      <c r="J12" s="70" t="s">
        <v>133</v>
      </c>
      <c r="K12" s="70" t="s">
        <v>133</v>
      </c>
      <c r="L12" s="70">
        <v>8137333</v>
      </c>
      <c r="N12" s="271"/>
    </row>
    <row r="13" spans="1:14" s="258" customFormat="1" ht="10.5" customHeight="1">
      <c r="A13" s="73"/>
      <c r="B13" s="25" t="s">
        <v>120</v>
      </c>
      <c r="C13" s="25"/>
      <c r="D13" s="75">
        <v>2413183</v>
      </c>
      <c r="E13" s="75">
        <v>2190644</v>
      </c>
      <c r="F13" s="75">
        <v>1697281</v>
      </c>
      <c r="G13" s="75">
        <v>829595</v>
      </c>
      <c r="H13" s="75">
        <v>630040</v>
      </c>
      <c r="I13" s="75" t="s">
        <v>133</v>
      </c>
      <c r="J13" s="75" t="s">
        <v>133</v>
      </c>
      <c r="K13" s="75" t="s">
        <v>133</v>
      </c>
      <c r="L13" s="75">
        <v>8148448</v>
      </c>
      <c r="N13" s="271"/>
    </row>
    <row r="14" spans="1:14" s="246" customFormat="1" ht="3" customHeight="1">
      <c r="A14" s="21"/>
      <c r="B14" s="21"/>
      <c r="C14" s="30"/>
      <c r="D14" s="114"/>
      <c r="E14" s="114"/>
      <c r="F14" s="114"/>
      <c r="G14" s="114"/>
      <c r="H14" s="114"/>
      <c r="I14" s="114"/>
      <c r="J14" s="114"/>
      <c r="K14" s="114"/>
      <c r="L14" s="114"/>
      <c r="N14" s="271"/>
    </row>
    <row r="15" spans="1:14" s="246" customFormat="1" ht="10.5" customHeight="1">
      <c r="A15" s="25" t="s">
        <v>142</v>
      </c>
      <c r="B15" s="25"/>
      <c r="C15" s="38"/>
      <c r="D15" s="131"/>
      <c r="E15" s="131"/>
      <c r="F15" s="131"/>
      <c r="G15" s="131"/>
      <c r="H15" s="131"/>
      <c r="I15" s="131"/>
      <c r="J15" s="131"/>
      <c r="K15" s="131"/>
      <c r="L15" s="131"/>
      <c r="N15" s="271"/>
    </row>
    <row r="16" spans="1:14" s="246" customFormat="1" ht="10.5" customHeight="1">
      <c r="A16" s="67"/>
      <c r="B16" s="21" t="s">
        <v>88</v>
      </c>
      <c r="C16" s="21"/>
      <c r="D16" s="70">
        <v>844105</v>
      </c>
      <c r="E16" s="70">
        <v>590087</v>
      </c>
      <c r="F16" s="70">
        <v>440246</v>
      </c>
      <c r="G16" s="70">
        <v>227217</v>
      </c>
      <c r="H16" s="70">
        <v>206420</v>
      </c>
      <c r="I16" s="70">
        <v>45360</v>
      </c>
      <c r="J16" s="70">
        <v>41176</v>
      </c>
      <c r="K16" s="70">
        <v>35533</v>
      </c>
      <c r="L16" s="70">
        <v>2430144</v>
      </c>
      <c r="N16" s="271"/>
    </row>
    <row r="17" spans="1:14" s="246" customFormat="1" ht="10.5" customHeight="1">
      <c r="A17" s="67"/>
      <c r="B17" s="67"/>
      <c r="C17" s="21" t="s">
        <v>89</v>
      </c>
      <c r="D17" s="70">
        <v>838343</v>
      </c>
      <c r="E17" s="70">
        <v>589596</v>
      </c>
      <c r="F17" s="70">
        <v>439839</v>
      </c>
      <c r="G17" s="70">
        <v>225833</v>
      </c>
      <c r="H17" s="70">
        <v>204644</v>
      </c>
      <c r="I17" s="70">
        <v>44700</v>
      </c>
      <c r="J17" s="70">
        <v>41176</v>
      </c>
      <c r="K17" s="70">
        <v>35533</v>
      </c>
      <c r="L17" s="70">
        <v>2419664</v>
      </c>
      <c r="N17" s="271"/>
    </row>
    <row r="18" spans="1:14" s="246" customFormat="1" ht="10.5" customHeight="1">
      <c r="A18" s="67"/>
      <c r="B18" s="67"/>
      <c r="C18" s="21" t="s">
        <v>90</v>
      </c>
      <c r="D18" s="70">
        <v>5762</v>
      </c>
      <c r="E18" s="70">
        <v>491</v>
      </c>
      <c r="F18" s="70">
        <v>407</v>
      </c>
      <c r="G18" s="70">
        <v>1384</v>
      </c>
      <c r="H18" s="70">
        <v>1776</v>
      </c>
      <c r="I18" s="70">
        <v>660</v>
      </c>
      <c r="J18" s="70" t="s">
        <v>132</v>
      </c>
      <c r="K18" s="70" t="s">
        <v>132</v>
      </c>
      <c r="L18" s="70">
        <v>10480</v>
      </c>
      <c r="N18" s="271"/>
    </row>
    <row r="19" spans="1:14" s="246" customFormat="1" ht="10.5" customHeight="1">
      <c r="A19" s="67"/>
      <c r="B19" s="21" t="s">
        <v>91</v>
      </c>
      <c r="C19" s="21"/>
      <c r="D19" s="70">
        <v>277995</v>
      </c>
      <c r="E19" s="70">
        <v>274134</v>
      </c>
      <c r="F19" s="70">
        <v>264426</v>
      </c>
      <c r="G19" s="70">
        <v>118883</v>
      </c>
      <c r="H19" s="70">
        <v>92977</v>
      </c>
      <c r="I19" s="70" t="s">
        <v>133</v>
      </c>
      <c r="J19" s="70" t="s">
        <v>133</v>
      </c>
      <c r="K19" s="70" t="s">
        <v>133</v>
      </c>
      <c r="L19" s="70">
        <v>1073759</v>
      </c>
      <c r="N19" s="271"/>
    </row>
    <row r="20" spans="1:14" s="246" customFormat="1" ht="10.5" customHeight="1">
      <c r="A20" s="67"/>
      <c r="B20" s="21"/>
      <c r="C20" s="21" t="s">
        <v>92</v>
      </c>
      <c r="D20" s="70">
        <v>0</v>
      </c>
      <c r="E20" s="70">
        <v>85</v>
      </c>
      <c r="F20" s="70">
        <v>0</v>
      </c>
      <c r="G20" s="70">
        <v>1160</v>
      </c>
      <c r="H20" s="70">
        <v>0</v>
      </c>
      <c r="I20" s="70" t="s">
        <v>133</v>
      </c>
      <c r="J20" s="70" t="s">
        <v>133</v>
      </c>
      <c r="K20" s="70" t="s">
        <v>133</v>
      </c>
      <c r="L20" s="70">
        <v>1247</v>
      </c>
      <c r="N20" s="271"/>
    </row>
    <row r="21" spans="1:14" s="246" customFormat="1" ht="12" customHeight="1">
      <c r="A21" s="67"/>
      <c r="B21" s="21"/>
      <c r="C21" s="21" t="s">
        <v>214</v>
      </c>
      <c r="D21" s="70">
        <v>277995</v>
      </c>
      <c r="E21" s="70">
        <v>274049</v>
      </c>
      <c r="F21" s="70">
        <v>264426</v>
      </c>
      <c r="G21" s="70">
        <v>117723</v>
      </c>
      <c r="H21" s="70">
        <v>92977</v>
      </c>
      <c r="I21" s="70" t="s">
        <v>133</v>
      </c>
      <c r="J21" s="70" t="s">
        <v>133</v>
      </c>
      <c r="K21" s="70" t="s">
        <v>133</v>
      </c>
      <c r="L21" s="70">
        <v>1072512</v>
      </c>
      <c r="N21" s="271"/>
    </row>
    <row r="22" spans="1:14" s="246" customFormat="1" ht="10.5" customHeight="1">
      <c r="A22" s="67"/>
      <c r="B22" s="21" t="s">
        <v>94</v>
      </c>
      <c r="C22" s="21"/>
      <c r="D22" s="70">
        <v>1116338</v>
      </c>
      <c r="E22" s="70">
        <v>863730</v>
      </c>
      <c r="F22" s="70">
        <v>704265</v>
      </c>
      <c r="G22" s="70">
        <v>344716</v>
      </c>
      <c r="H22" s="70">
        <v>297621</v>
      </c>
      <c r="I22" s="70" t="s">
        <v>133</v>
      </c>
      <c r="J22" s="70" t="s">
        <v>133</v>
      </c>
      <c r="K22" s="70" t="s">
        <v>133</v>
      </c>
      <c r="L22" s="70">
        <v>3493423</v>
      </c>
      <c r="N22" s="271"/>
    </row>
    <row r="23" spans="1:12" s="258" customFormat="1" ht="10.5" customHeight="1">
      <c r="A23" s="73"/>
      <c r="B23" s="25" t="s">
        <v>120</v>
      </c>
      <c r="C23" s="25"/>
      <c r="D23" s="75">
        <v>1122100</v>
      </c>
      <c r="E23" s="75">
        <v>864221</v>
      </c>
      <c r="F23" s="75">
        <v>704672</v>
      </c>
      <c r="G23" s="75">
        <v>346100</v>
      </c>
      <c r="H23" s="75">
        <v>299397</v>
      </c>
      <c r="I23" s="75" t="s">
        <v>133</v>
      </c>
      <c r="J23" s="75" t="s">
        <v>133</v>
      </c>
      <c r="K23" s="75" t="s">
        <v>133</v>
      </c>
      <c r="L23" s="75">
        <v>3503903</v>
      </c>
    </row>
    <row r="24" spans="1:12" s="246" customFormat="1" ht="2.25" customHeight="1">
      <c r="A24" s="21"/>
      <c r="B24" s="21"/>
      <c r="C24" s="30"/>
      <c r="D24" s="114"/>
      <c r="E24" s="114"/>
      <c r="F24" s="114"/>
      <c r="G24" s="114"/>
      <c r="H24" s="114"/>
      <c r="I24" s="114"/>
      <c r="J24" s="114"/>
      <c r="K24" s="114"/>
      <c r="L24" s="114"/>
    </row>
    <row r="25" spans="1:12" s="258" customFormat="1" ht="10.5" customHeight="1">
      <c r="A25" s="25" t="s">
        <v>143</v>
      </c>
      <c r="B25" s="25"/>
      <c r="C25" s="38"/>
      <c r="D25" s="18"/>
      <c r="E25" s="18"/>
      <c r="F25" s="18"/>
      <c r="G25" s="18"/>
      <c r="H25" s="18"/>
      <c r="I25" s="18"/>
      <c r="J25" s="18"/>
      <c r="K25" s="18"/>
      <c r="L25" s="18"/>
    </row>
    <row r="26" spans="1:12" s="246" customFormat="1" ht="10.5" customHeight="1">
      <c r="A26" s="67"/>
      <c r="B26" s="21" t="s">
        <v>88</v>
      </c>
      <c r="C26" s="21"/>
      <c r="D26" s="70">
        <v>661864</v>
      </c>
      <c r="E26" s="70">
        <v>789537</v>
      </c>
      <c r="F26" s="70">
        <v>443094</v>
      </c>
      <c r="G26" s="70">
        <v>240216</v>
      </c>
      <c r="H26" s="70">
        <v>168120</v>
      </c>
      <c r="I26" s="70">
        <v>49532</v>
      </c>
      <c r="J26" s="70">
        <v>48693</v>
      </c>
      <c r="K26" s="70">
        <v>59823</v>
      </c>
      <c r="L26" s="70">
        <v>2460879</v>
      </c>
    </row>
    <row r="27" spans="1:12" s="246" customFormat="1" ht="10.5" customHeight="1">
      <c r="A27" s="67"/>
      <c r="B27" s="67"/>
      <c r="C27" s="21" t="s">
        <v>89</v>
      </c>
      <c r="D27" s="70">
        <v>661677</v>
      </c>
      <c r="E27" s="70">
        <v>789536</v>
      </c>
      <c r="F27" s="70">
        <v>443094</v>
      </c>
      <c r="G27" s="70">
        <v>240138</v>
      </c>
      <c r="H27" s="70">
        <v>167757</v>
      </c>
      <c r="I27" s="70">
        <v>49526</v>
      </c>
      <c r="J27" s="70">
        <v>48693</v>
      </c>
      <c r="K27" s="70">
        <v>59823</v>
      </c>
      <c r="L27" s="70">
        <v>2460244</v>
      </c>
    </row>
    <row r="28" spans="1:12" s="246" customFormat="1" ht="10.5" customHeight="1">
      <c r="A28" s="67"/>
      <c r="B28" s="67"/>
      <c r="C28" s="21" t="s">
        <v>90</v>
      </c>
      <c r="D28" s="70">
        <v>187</v>
      </c>
      <c r="E28" s="70">
        <v>1</v>
      </c>
      <c r="F28" s="70">
        <v>0</v>
      </c>
      <c r="G28" s="70">
        <v>78</v>
      </c>
      <c r="H28" s="70">
        <v>363</v>
      </c>
      <c r="I28" s="70">
        <v>6</v>
      </c>
      <c r="J28" s="70" t="s">
        <v>132</v>
      </c>
      <c r="K28" s="70" t="s">
        <v>132</v>
      </c>
      <c r="L28" s="70">
        <v>635</v>
      </c>
    </row>
    <row r="29" spans="1:12" s="246" customFormat="1" ht="12" customHeight="1">
      <c r="A29" s="67"/>
      <c r="B29" s="21" t="s">
        <v>215</v>
      </c>
      <c r="C29" s="21"/>
      <c r="D29" s="70">
        <v>629219</v>
      </c>
      <c r="E29" s="70">
        <v>536886</v>
      </c>
      <c r="F29" s="70">
        <v>549515</v>
      </c>
      <c r="G29" s="70">
        <v>243279</v>
      </c>
      <c r="H29" s="70">
        <v>162523</v>
      </c>
      <c r="I29" s="70" t="s">
        <v>133</v>
      </c>
      <c r="J29" s="70" t="s">
        <v>133</v>
      </c>
      <c r="K29" s="70" t="s">
        <v>133</v>
      </c>
      <c r="L29" s="70">
        <v>2183666</v>
      </c>
    </row>
    <row r="30" spans="1:12" s="246" customFormat="1" ht="10.5" customHeight="1">
      <c r="A30" s="67"/>
      <c r="B30" s="21"/>
      <c r="C30" s="21" t="s">
        <v>92</v>
      </c>
      <c r="D30" s="70">
        <v>202544</v>
      </c>
      <c r="E30" s="70">
        <v>181546</v>
      </c>
      <c r="F30" s="70">
        <v>208048</v>
      </c>
      <c r="G30" s="70">
        <v>85436</v>
      </c>
      <c r="H30" s="70">
        <v>46609</v>
      </c>
      <c r="I30" s="70" t="s">
        <v>133</v>
      </c>
      <c r="J30" s="70" t="s">
        <v>133</v>
      </c>
      <c r="K30" s="70" t="s">
        <v>133</v>
      </c>
      <c r="L30" s="70">
        <v>727915</v>
      </c>
    </row>
    <row r="31" spans="1:12" s="246" customFormat="1" ht="12" customHeight="1">
      <c r="A31" s="67"/>
      <c r="B31" s="21"/>
      <c r="C31" s="21" t="s">
        <v>214</v>
      </c>
      <c r="D31" s="70">
        <v>426675</v>
      </c>
      <c r="E31" s="70">
        <v>355340</v>
      </c>
      <c r="F31" s="70">
        <v>341467</v>
      </c>
      <c r="G31" s="70">
        <v>157843</v>
      </c>
      <c r="H31" s="70">
        <v>115914</v>
      </c>
      <c r="I31" s="70" t="s">
        <v>133</v>
      </c>
      <c r="J31" s="70" t="s">
        <v>133</v>
      </c>
      <c r="K31" s="70" t="s">
        <v>133</v>
      </c>
      <c r="L31" s="70">
        <v>1455751</v>
      </c>
    </row>
    <row r="32" spans="1:12" s="246" customFormat="1" ht="10.5" customHeight="1">
      <c r="A32" s="67"/>
      <c r="B32" s="21" t="s">
        <v>94</v>
      </c>
      <c r="C32" s="21"/>
      <c r="D32" s="70">
        <v>1290896</v>
      </c>
      <c r="E32" s="70">
        <v>1326422</v>
      </c>
      <c r="F32" s="70">
        <v>992609</v>
      </c>
      <c r="G32" s="70">
        <v>483417</v>
      </c>
      <c r="H32" s="70">
        <v>330280</v>
      </c>
      <c r="I32" s="70" t="s">
        <v>133</v>
      </c>
      <c r="J32" s="70" t="s">
        <v>133</v>
      </c>
      <c r="K32" s="70" t="s">
        <v>133</v>
      </c>
      <c r="L32" s="70">
        <v>4643910</v>
      </c>
    </row>
    <row r="33" spans="1:12" s="258" customFormat="1" ht="10.5" customHeight="1">
      <c r="A33" s="73"/>
      <c r="B33" s="25" t="s">
        <v>120</v>
      </c>
      <c r="C33" s="25"/>
      <c r="D33" s="75">
        <v>1291083</v>
      </c>
      <c r="E33" s="75">
        <v>1326423</v>
      </c>
      <c r="F33" s="75">
        <v>992609</v>
      </c>
      <c r="G33" s="75">
        <v>483495</v>
      </c>
      <c r="H33" s="75">
        <v>330643</v>
      </c>
      <c r="I33" s="75" t="s">
        <v>133</v>
      </c>
      <c r="J33" s="75" t="s">
        <v>133</v>
      </c>
      <c r="K33" s="75" t="s">
        <v>133</v>
      </c>
      <c r="L33" s="75">
        <v>4644545</v>
      </c>
    </row>
    <row r="34" spans="1:12" s="246" customFormat="1" ht="1.5" customHeight="1">
      <c r="A34" s="21"/>
      <c r="B34" s="21"/>
      <c r="C34" s="30"/>
      <c r="D34" s="114"/>
      <c r="E34" s="114"/>
      <c r="F34" s="114"/>
      <c r="G34" s="114"/>
      <c r="H34" s="114"/>
      <c r="I34" s="114"/>
      <c r="J34" s="114"/>
      <c r="K34" s="114"/>
      <c r="L34" s="114"/>
    </row>
    <row r="35" spans="1:12" s="258" customFormat="1" ht="10.5" customHeight="1">
      <c r="A35" s="25" t="s">
        <v>128</v>
      </c>
      <c r="B35" s="25"/>
      <c r="C35" s="38"/>
      <c r="D35" s="116"/>
      <c r="E35" s="116"/>
      <c r="F35" s="116"/>
      <c r="G35" s="116"/>
      <c r="H35" s="116"/>
      <c r="I35" s="18"/>
      <c r="J35" s="18"/>
      <c r="K35" s="18"/>
      <c r="L35" s="18"/>
    </row>
    <row r="36" spans="1:12" s="246" customFormat="1" ht="10.5" customHeight="1">
      <c r="A36" s="67"/>
      <c r="B36" s="21" t="s">
        <v>88</v>
      </c>
      <c r="C36" s="21"/>
      <c r="D36" s="116">
        <v>43.9</v>
      </c>
      <c r="E36" s="116">
        <v>57.2</v>
      </c>
      <c r="F36" s="116">
        <v>50.2</v>
      </c>
      <c r="G36" s="116">
        <v>51.4</v>
      </c>
      <c r="H36" s="116">
        <v>44.9</v>
      </c>
      <c r="I36" s="116">
        <v>52.2</v>
      </c>
      <c r="J36" s="116">
        <v>54.2</v>
      </c>
      <c r="K36" s="116">
        <v>62.7</v>
      </c>
      <c r="L36" s="116">
        <v>50.3</v>
      </c>
    </row>
    <row r="37" spans="1:12" s="246" customFormat="1" ht="10.5" customHeight="1">
      <c r="A37" s="67"/>
      <c r="B37" s="67"/>
      <c r="C37" s="21" t="s">
        <v>89</v>
      </c>
      <c r="D37" s="116">
        <v>44.1</v>
      </c>
      <c r="E37" s="116">
        <v>57.2</v>
      </c>
      <c r="F37" s="116">
        <v>50.2</v>
      </c>
      <c r="G37" s="116">
        <v>51.5</v>
      </c>
      <c r="H37" s="116">
        <v>45</v>
      </c>
      <c r="I37" s="116">
        <v>52.6</v>
      </c>
      <c r="J37" s="116">
        <v>54.2</v>
      </c>
      <c r="K37" s="116">
        <v>62.7</v>
      </c>
      <c r="L37" s="116">
        <v>50.4</v>
      </c>
    </row>
    <row r="38" spans="1:12" s="246" customFormat="1" ht="10.5" customHeight="1">
      <c r="A38" s="67"/>
      <c r="B38" s="67"/>
      <c r="C38" s="21" t="s">
        <v>90</v>
      </c>
      <c r="D38" s="116">
        <v>3.1</v>
      </c>
      <c r="E38" s="116">
        <v>0.2</v>
      </c>
      <c r="F38" s="116">
        <v>0</v>
      </c>
      <c r="G38" s="116">
        <v>5.3</v>
      </c>
      <c r="H38" s="116">
        <v>17</v>
      </c>
      <c r="I38" s="116">
        <v>0.9</v>
      </c>
      <c r="J38" s="116" t="s">
        <v>132</v>
      </c>
      <c r="K38" s="116" t="s">
        <v>132</v>
      </c>
      <c r="L38" s="116">
        <v>5.7</v>
      </c>
    </row>
    <row r="39" spans="1:12" s="246" customFormat="1" ht="12" customHeight="1">
      <c r="A39" s="67"/>
      <c r="B39" s="21" t="s">
        <v>215</v>
      </c>
      <c r="C39" s="21"/>
      <c r="D39" s="116">
        <v>69.4</v>
      </c>
      <c r="E39" s="116">
        <v>66.2</v>
      </c>
      <c r="F39" s="116">
        <v>67.5</v>
      </c>
      <c r="G39" s="116">
        <v>67.2</v>
      </c>
      <c r="H39" s="116">
        <v>63.6</v>
      </c>
      <c r="I39" s="70" t="s">
        <v>133</v>
      </c>
      <c r="J39" s="70" t="s">
        <v>133</v>
      </c>
      <c r="K39" s="70" t="s">
        <v>133</v>
      </c>
      <c r="L39" s="116">
        <v>67</v>
      </c>
    </row>
    <row r="40" spans="1:12" s="246" customFormat="1" ht="10.5" customHeight="1">
      <c r="A40" s="67"/>
      <c r="B40" s="21"/>
      <c r="C40" s="21" t="s">
        <v>92</v>
      </c>
      <c r="D40" s="116">
        <v>100</v>
      </c>
      <c r="E40" s="116">
        <v>100</v>
      </c>
      <c r="F40" s="116">
        <v>100</v>
      </c>
      <c r="G40" s="116">
        <v>98.7</v>
      </c>
      <c r="H40" s="116">
        <v>100</v>
      </c>
      <c r="I40" s="70" t="s">
        <v>133</v>
      </c>
      <c r="J40" s="70" t="s">
        <v>133</v>
      </c>
      <c r="K40" s="70" t="s">
        <v>133</v>
      </c>
      <c r="L40" s="116">
        <v>99.8</v>
      </c>
    </row>
    <row r="41" spans="1:12" s="246" customFormat="1" ht="12" customHeight="1">
      <c r="A41" s="67"/>
      <c r="B41" s="21"/>
      <c r="C41" s="21" t="s">
        <v>214</v>
      </c>
      <c r="D41" s="116">
        <v>60.5</v>
      </c>
      <c r="E41" s="116">
        <v>56.5</v>
      </c>
      <c r="F41" s="116">
        <v>56.4</v>
      </c>
      <c r="G41" s="116">
        <v>57.3</v>
      </c>
      <c r="H41" s="116">
        <v>55.5</v>
      </c>
      <c r="I41" s="70" t="s">
        <v>133</v>
      </c>
      <c r="J41" s="70" t="s">
        <v>133</v>
      </c>
      <c r="K41" s="70" t="s">
        <v>133</v>
      </c>
      <c r="L41" s="116">
        <v>57.6</v>
      </c>
    </row>
    <row r="42" spans="1:12" s="246" customFormat="1" ht="10.5" customHeight="1">
      <c r="A42" s="67"/>
      <c r="B42" s="21" t="s">
        <v>94</v>
      </c>
      <c r="C42" s="21"/>
      <c r="D42" s="116">
        <v>53.6</v>
      </c>
      <c r="E42" s="116">
        <v>60.6</v>
      </c>
      <c r="F42" s="116">
        <v>58.5</v>
      </c>
      <c r="G42" s="116">
        <v>58.4</v>
      </c>
      <c r="H42" s="116">
        <v>52.6</v>
      </c>
      <c r="I42" s="70" t="s">
        <v>133</v>
      </c>
      <c r="J42" s="70" t="s">
        <v>133</v>
      </c>
      <c r="K42" s="70" t="s">
        <v>133</v>
      </c>
      <c r="L42" s="116">
        <v>57.1</v>
      </c>
    </row>
    <row r="43" spans="1:12" s="258" customFormat="1" ht="10.5" customHeight="1">
      <c r="A43" s="73"/>
      <c r="B43" s="25" t="s">
        <v>120</v>
      </c>
      <c r="C43" s="25"/>
      <c r="D43" s="132">
        <v>53.5</v>
      </c>
      <c r="E43" s="132">
        <v>60.5</v>
      </c>
      <c r="F43" s="132">
        <v>58.5</v>
      </c>
      <c r="G43" s="132">
        <v>58.3</v>
      </c>
      <c r="H43" s="132">
        <v>52.5</v>
      </c>
      <c r="I43" s="75" t="s">
        <v>133</v>
      </c>
      <c r="J43" s="75" t="s">
        <v>133</v>
      </c>
      <c r="K43" s="75" t="s">
        <v>133</v>
      </c>
      <c r="L43" s="132">
        <v>57</v>
      </c>
    </row>
    <row r="44" spans="1:12" s="246" customFormat="1" ht="1.5" customHeight="1">
      <c r="A44" s="46"/>
      <c r="B44" s="46"/>
      <c r="C44" s="133"/>
      <c r="D44" s="134"/>
      <c r="E44" s="134"/>
      <c r="F44" s="134"/>
      <c r="G44" s="134"/>
      <c r="H44" s="134"/>
      <c r="I44" s="134"/>
      <c r="J44" s="134"/>
      <c r="K44" s="134"/>
      <c r="L44" s="134"/>
    </row>
    <row r="45" spans="1:12" s="246" customFormat="1" ht="1.5" customHeight="1">
      <c r="A45" s="98"/>
      <c r="B45" s="98"/>
      <c r="C45" s="135"/>
      <c r="D45" s="136"/>
      <c r="E45" s="136"/>
      <c r="F45" s="136"/>
      <c r="G45" s="136"/>
      <c r="H45" s="136"/>
      <c r="I45" s="136"/>
      <c r="J45" s="136"/>
      <c r="K45" s="136"/>
      <c r="L45" s="136"/>
    </row>
    <row r="46" spans="1:12" s="246" customFormat="1" ht="12" customHeight="1">
      <c r="A46" s="67"/>
      <c r="B46" s="67"/>
      <c r="C46" s="85"/>
      <c r="D46" s="115"/>
      <c r="E46" s="115"/>
      <c r="F46" s="115"/>
      <c r="G46" s="115"/>
      <c r="H46" s="115"/>
      <c r="I46" s="115"/>
      <c r="J46" s="115"/>
      <c r="K46" s="115"/>
      <c r="L46" s="137" t="s">
        <v>97</v>
      </c>
    </row>
    <row r="47" spans="1:12" s="292" customFormat="1" ht="30" customHeight="1">
      <c r="A47" s="419" t="s">
        <v>279</v>
      </c>
      <c r="B47" s="419"/>
      <c r="C47" s="419"/>
      <c r="D47" s="419"/>
      <c r="E47" s="419"/>
      <c r="F47" s="419"/>
      <c r="G47" s="419"/>
      <c r="H47" s="419"/>
      <c r="I47" s="419"/>
      <c r="J47" s="419"/>
      <c r="K47" s="419"/>
      <c r="L47" s="419"/>
    </row>
    <row r="48" spans="1:12" s="246" customFormat="1" ht="2.25" customHeight="1">
      <c r="A48" s="21"/>
      <c r="B48" s="21"/>
      <c r="C48" s="30"/>
      <c r="D48" s="114"/>
      <c r="E48" s="114"/>
      <c r="F48" s="114"/>
      <c r="G48" s="114"/>
      <c r="H48" s="114"/>
      <c r="I48" s="114"/>
      <c r="J48" s="114"/>
      <c r="K48" s="114"/>
      <c r="L48" s="114"/>
    </row>
    <row r="49" spans="1:12" s="298" customFormat="1" ht="15" customHeight="1">
      <c r="A49" s="230"/>
      <c r="B49" s="230"/>
      <c r="C49" s="230"/>
      <c r="D49" s="210" t="s">
        <v>115</v>
      </c>
      <c r="E49" s="210" t="s">
        <v>138</v>
      </c>
      <c r="F49" s="210" t="s">
        <v>139</v>
      </c>
      <c r="G49" s="210" t="s">
        <v>116</v>
      </c>
      <c r="H49" s="210" t="s">
        <v>117</v>
      </c>
      <c r="I49" s="210" t="s">
        <v>140</v>
      </c>
      <c r="J49" s="210" t="s">
        <v>118</v>
      </c>
      <c r="K49" s="210" t="s">
        <v>119</v>
      </c>
      <c r="L49" s="210" t="s">
        <v>120</v>
      </c>
    </row>
    <row r="50" spans="1:12" s="246" customFormat="1" ht="1.5" customHeight="1">
      <c r="A50" s="21"/>
      <c r="B50" s="21"/>
      <c r="C50" s="30"/>
      <c r="D50" s="114"/>
      <c r="E50" s="114"/>
      <c r="F50" s="114"/>
      <c r="G50" s="114"/>
      <c r="H50" s="114"/>
      <c r="I50" s="114"/>
      <c r="J50" s="114"/>
      <c r="K50" s="114"/>
      <c r="L50" s="114"/>
    </row>
    <row r="51" spans="1:12" s="258" customFormat="1" ht="12" customHeight="1">
      <c r="A51" s="25" t="s">
        <v>216</v>
      </c>
      <c r="B51" s="25"/>
      <c r="C51" s="38"/>
      <c r="D51" s="104"/>
      <c r="E51" s="18"/>
      <c r="F51" s="18"/>
      <c r="G51" s="18"/>
      <c r="H51" s="18"/>
      <c r="I51" s="18"/>
      <c r="J51" s="18"/>
      <c r="K51" s="18"/>
      <c r="L51" s="18"/>
    </row>
    <row r="52" spans="1:12" s="246" customFormat="1" ht="10.5" customHeight="1">
      <c r="A52" s="67"/>
      <c r="B52" s="21" t="s">
        <v>88</v>
      </c>
      <c r="C52" s="21"/>
      <c r="D52" s="116">
        <v>204.2</v>
      </c>
      <c r="E52" s="116">
        <v>247.3</v>
      </c>
      <c r="F52" s="116">
        <v>202.1</v>
      </c>
      <c r="G52" s="116">
        <v>212.6</v>
      </c>
      <c r="H52" s="116">
        <v>216.3</v>
      </c>
      <c r="I52" s="116">
        <v>179</v>
      </c>
      <c r="J52" s="116">
        <v>275.4</v>
      </c>
      <c r="K52" s="116">
        <v>487.9</v>
      </c>
      <c r="L52" s="116">
        <v>219.3</v>
      </c>
    </row>
    <row r="53" spans="1:12" s="246" customFormat="1" ht="10.5" customHeight="1">
      <c r="A53" s="67"/>
      <c r="B53" s="67"/>
      <c r="C53" s="21" t="s">
        <v>89</v>
      </c>
      <c r="D53" s="116">
        <v>203.4</v>
      </c>
      <c r="E53" s="116">
        <v>247.2</v>
      </c>
      <c r="F53" s="116">
        <v>202</v>
      </c>
      <c r="G53" s="116">
        <v>212</v>
      </c>
      <c r="H53" s="116">
        <v>215.1</v>
      </c>
      <c r="I53" s="116">
        <v>177.7</v>
      </c>
      <c r="J53" s="116">
        <v>275.4</v>
      </c>
      <c r="K53" s="116">
        <v>487.9</v>
      </c>
      <c r="L53" s="116">
        <v>218.8</v>
      </c>
    </row>
    <row r="54" spans="1:12" s="246" customFormat="1" ht="10.5" customHeight="1">
      <c r="A54" s="67"/>
      <c r="B54" s="67"/>
      <c r="C54" s="21" t="s">
        <v>90</v>
      </c>
      <c r="D54" s="116">
        <v>0.9</v>
      </c>
      <c r="E54" s="116">
        <v>0.1</v>
      </c>
      <c r="F54" s="116">
        <v>0.1</v>
      </c>
      <c r="G54" s="116">
        <v>0.7</v>
      </c>
      <c r="H54" s="116">
        <v>1.3</v>
      </c>
      <c r="I54" s="116">
        <v>1.3</v>
      </c>
      <c r="J54" s="79" t="s">
        <v>132</v>
      </c>
      <c r="K54" s="79" t="s">
        <v>132</v>
      </c>
      <c r="L54" s="116">
        <v>0.5</v>
      </c>
    </row>
    <row r="55" spans="1:12" s="246" customFormat="1" ht="12.75" customHeight="1">
      <c r="A55" s="67"/>
      <c r="B55" s="21" t="s">
        <v>215</v>
      </c>
      <c r="C55" s="21"/>
      <c r="D55" s="116">
        <v>122.1</v>
      </c>
      <c r="E55" s="116">
        <v>144</v>
      </c>
      <c r="F55" s="116">
        <v>184.4</v>
      </c>
      <c r="G55" s="116">
        <v>163</v>
      </c>
      <c r="H55" s="116">
        <v>142.5</v>
      </c>
      <c r="I55" s="70" t="s">
        <v>133</v>
      </c>
      <c r="J55" s="70" t="s">
        <v>133</v>
      </c>
      <c r="K55" s="70" t="s">
        <v>133</v>
      </c>
      <c r="L55" s="116">
        <v>144.3</v>
      </c>
    </row>
    <row r="56" spans="1:12" s="246" customFormat="1" ht="10.5" customHeight="1">
      <c r="A56" s="67"/>
      <c r="B56" s="21"/>
      <c r="C56" s="21" t="s">
        <v>92</v>
      </c>
      <c r="D56" s="116">
        <v>27.4</v>
      </c>
      <c r="E56" s="116">
        <v>32.2</v>
      </c>
      <c r="F56" s="116">
        <v>47.2</v>
      </c>
      <c r="G56" s="116">
        <v>39</v>
      </c>
      <c r="H56" s="116">
        <v>25.8</v>
      </c>
      <c r="I56" s="70" t="s">
        <v>133</v>
      </c>
      <c r="J56" s="70" t="s">
        <v>133</v>
      </c>
      <c r="K56" s="70" t="s">
        <v>133</v>
      </c>
      <c r="L56" s="116">
        <v>32.4</v>
      </c>
    </row>
    <row r="57" spans="1:12" s="246" customFormat="1" ht="12" customHeight="1">
      <c r="A57" s="67"/>
      <c r="B57" s="21"/>
      <c r="C57" s="21" t="s">
        <v>214</v>
      </c>
      <c r="D57" s="116">
        <v>94.7</v>
      </c>
      <c r="E57" s="116">
        <v>111.7</v>
      </c>
      <c r="F57" s="116">
        <v>137.3</v>
      </c>
      <c r="G57" s="116">
        <v>123.9</v>
      </c>
      <c r="H57" s="116">
        <v>116.7</v>
      </c>
      <c r="I57" s="70" t="s">
        <v>133</v>
      </c>
      <c r="J57" s="70" t="s">
        <v>133</v>
      </c>
      <c r="K57" s="70" t="s">
        <v>133</v>
      </c>
      <c r="L57" s="116">
        <v>111.9</v>
      </c>
    </row>
    <row r="58" spans="1:12" s="246" customFormat="1" ht="10.5" customHeight="1">
      <c r="A58" s="67"/>
      <c r="B58" s="21" t="s">
        <v>94</v>
      </c>
      <c r="C58" s="21"/>
      <c r="D58" s="116">
        <v>325.5</v>
      </c>
      <c r="E58" s="116">
        <v>391.1</v>
      </c>
      <c r="F58" s="116">
        <v>386.5</v>
      </c>
      <c r="G58" s="116">
        <v>374.9</v>
      </c>
      <c r="H58" s="116">
        <v>357.5</v>
      </c>
      <c r="I58" s="70" t="s">
        <v>133</v>
      </c>
      <c r="J58" s="70" t="s">
        <v>133</v>
      </c>
      <c r="K58" s="70" t="s">
        <v>133</v>
      </c>
      <c r="L58" s="116">
        <v>363.1</v>
      </c>
    </row>
    <row r="59" spans="1:12" s="258" customFormat="1" ht="10.5" customHeight="1">
      <c r="A59" s="73"/>
      <c r="B59" s="25" t="s">
        <v>120</v>
      </c>
      <c r="C59" s="25"/>
      <c r="D59" s="132">
        <v>326.4</v>
      </c>
      <c r="E59" s="132">
        <v>391.2</v>
      </c>
      <c r="F59" s="132">
        <v>386.5</v>
      </c>
      <c r="G59" s="132">
        <v>375.6</v>
      </c>
      <c r="H59" s="132">
        <v>358.8</v>
      </c>
      <c r="I59" s="75" t="s">
        <v>133</v>
      </c>
      <c r="J59" s="75" t="s">
        <v>133</v>
      </c>
      <c r="K59" s="75" t="s">
        <v>133</v>
      </c>
      <c r="L59" s="132">
        <v>363.6</v>
      </c>
    </row>
    <row r="60" spans="1:12" s="298" customFormat="1" ht="1.5" customHeight="1">
      <c r="A60" s="118"/>
      <c r="B60" s="118"/>
      <c r="C60" s="118"/>
      <c r="D60" s="88"/>
      <c r="E60" s="88"/>
      <c r="F60" s="88"/>
      <c r="G60" s="88"/>
      <c r="H60" s="88"/>
      <c r="I60" s="88"/>
      <c r="J60" s="88"/>
      <c r="K60" s="88"/>
      <c r="L60" s="116">
        <v>0</v>
      </c>
    </row>
    <row r="61" spans="1:12" s="258" customFormat="1" ht="12" customHeight="1">
      <c r="A61" s="25" t="s">
        <v>217</v>
      </c>
      <c r="B61" s="25"/>
      <c r="C61" s="38"/>
      <c r="D61" s="101"/>
      <c r="E61" s="100"/>
      <c r="F61" s="100"/>
      <c r="G61" s="100"/>
      <c r="H61" s="100"/>
      <c r="I61" s="138"/>
      <c r="J61" s="138"/>
      <c r="K61" s="138"/>
      <c r="L61" s="138"/>
    </row>
    <row r="62" spans="1:12" s="246" customFormat="1" ht="10.5" customHeight="1">
      <c r="A62" s="67"/>
      <c r="B62" s="21" t="s">
        <v>88</v>
      </c>
      <c r="C62" s="21"/>
      <c r="D62" s="139">
        <v>1.07</v>
      </c>
      <c r="E62" s="139">
        <v>0.97</v>
      </c>
      <c r="F62" s="139">
        <v>1</v>
      </c>
      <c r="G62" s="139">
        <v>0.98</v>
      </c>
      <c r="H62" s="139">
        <v>1.1</v>
      </c>
      <c r="I62" s="139">
        <v>1.05</v>
      </c>
      <c r="J62" s="139">
        <v>1</v>
      </c>
      <c r="K62" s="139">
        <v>0.7</v>
      </c>
      <c r="L62" s="139">
        <v>1.01</v>
      </c>
    </row>
    <row r="63" spans="1:12" s="246" customFormat="1" ht="10.5" customHeight="1">
      <c r="A63" s="67"/>
      <c r="B63" s="67"/>
      <c r="C63" s="21" t="s">
        <v>89</v>
      </c>
      <c r="D63" s="139">
        <v>1.06</v>
      </c>
      <c r="E63" s="139">
        <v>0.97</v>
      </c>
      <c r="F63" s="139">
        <v>1</v>
      </c>
      <c r="G63" s="139">
        <v>0.97</v>
      </c>
      <c r="H63" s="139">
        <v>1.09</v>
      </c>
      <c r="I63" s="139">
        <v>1.04</v>
      </c>
      <c r="J63" s="139">
        <v>1</v>
      </c>
      <c r="K63" s="139">
        <v>0.7</v>
      </c>
      <c r="L63" s="139">
        <v>1.01</v>
      </c>
    </row>
    <row r="64" spans="1:12" s="246" customFormat="1" ht="10.5" customHeight="1">
      <c r="A64" s="67"/>
      <c r="B64" s="67"/>
      <c r="C64" s="21" t="s">
        <v>90</v>
      </c>
      <c r="D64" s="139">
        <v>2.69</v>
      </c>
      <c r="E64" s="139">
        <v>3.86</v>
      </c>
      <c r="F64" s="139">
        <v>4.37</v>
      </c>
      <c r="G64" s="139">
        <v>3.2</v>
      </c>
      <c r="H64" s="139">
        <v>3.21</v>
      </c>
      <c r="I64" s="139">
        <v>2.45</v>
      </c>
      <c r="J64" s="139" t="s">
        <v>132</v>
      </c>
      <c r="K64" s="139" t="s">
        <v>132</v>
      </c>
      <c r="L64" s="139">
        <v>2.91</v>
      </c>
    </row>
    <row r="65" spans="1:12" s="246" customFormat="1" ht="12.75" customHeight="1">
      <c r="A65" s="67"/>
      <c r="B65" s="21" t="s">
        <v>215</v>
      </c>
      <c r="C65" s="21"/>
      <c r="D65" s="139">
        <v>0.93</v>
      </c>
      <c r="E65" s="139">
        <v>0.89</v>
      </c>
      <c r="F65" s="139">
        <v>0.88</v>
      </c>
      <c r="G65" s="139">
        <v>0.83</v>
      </c>
      <c r="H65" s="139">
        <v>0.96</v>
      </c>
      <c r="I65" s="70" t="s">
        <v>133</v>
      </c>
      <c r="J65" s="70" t="s">
        <v>133</v>
      </c>
      <c r="K65" s="70" t="s">
        <v>133</v>
      </c>
      <c r="L65" s="139">
        <v>0.9</v>
      </c>
    </row>
    <row r="66" spans="1:12" s="246" customFormat="1" ht="10.5" customHeight="1">
      <c r="A66" s="67"/>
      <c r="B66" s="21"/>
      <c r="C66" s="21" t="s">
        <v>92</v>
      </c>
      <c r="D66" s="139">
        <v>0.55</v>
      </c>
      <c r="E66" s="139">
        <v>0.41</v>
      </c>
      <c r="F66" s="139">
        <v>0.48</v>
      </c>
      <c r="G66" s="139">
        <v>0.34</v>
      </c>
      <c r="H66" s="139">
        <v>0.46</v>
      </c>
      <c r="I66" s="70" t="s">
        <v>133</v>
      </c>
      <c r="J66" s="70" t="s">
        <v>133</v>
      </c>
      <c r="K66" s="70" t="s">
        <v>133</v>
      </c>
      <c r="L66" s="139">
        <v>0.47</v>
      </c>
    </row>
    <row r="67" spans="1:12" s="246" customFormat="1" ht="12.75" customHeight="1">
      <c r="A67" s="67"/>
      <c r="B67" s="21"/>
      <c r="C67" s="21" t="s">
        <v>214</v>
      </c>
      <c r="D67" s="139">
        <v>1.06</v>
      </c>
      <c r="E67" s="139">
        <v>1.03</v>
      </c>
      <c r="F67" s="139">
        <v>1.02</v>
      </c>
      <c r="G67" s="139">
        <v>0.99</v>
      </c>
      <c r="H67" s="139">
        <v>1.08</v>
      </c>
      <c r="I67" s="70" t="s">
        <v>133</v>
      </c>
      <c r="J67" s="70" t="s">
        <v>133</v>
      </c>
      <c r="K67" s="70" t="s">
        <v>133</v>
      </c>
      <c r="L67" s="139">
        <v>1.03</v>
      </c>
    </row>
    <row r="68" spans="1:12" s="246" customFormat="1" ht="10.5" customHeight="1">
      <c r="A68" s="67"/>
      <c r="B68" s="21" t="s">
        <v>94</v>
      </c>
      <c r="C68" s="21"/>
      <c r="D68" s="139">
        <v>1.02</v>
      </c>
      <c r="E68" s="139">
        <v>0.94</v>
      </c>
      <c r="F68" s="139">
        <v>0.94</v>
      </c>
      <c r="G68" s="139">
        <v>0.91</v>
      </c>
      <c r="H68" s="139">
        <v>1.04</v>
      </c>
      <c r="I68" s="70" t="s">
        <v>133</v>
      </c>
      <c r="J68" s="70" t="s">
        <v>133</v>
      </c>
      <c r="K68" s="70" t="s">
        <v>133</v>
      </c>
      <c r="L68" s="139">
        <v>0.97</v>
      </c>
    </row>
    <row r="69" spans="1:12" s="258" customFormat="1" ht="10.5" customHeight="1">
      <c r="A69" s="73"/>
      <c r="B69" s="25" t="s">
        <v>120</v>
      </c>
      <c r="C69" s="25"/>
      <c r="D69" s="140">
        <v>1.02</v>
      </c>
      <c r="E69" s="140">
        <v>0.94</v>
      </c>
      <c r="F69" s="140">
        <v>0.94</v>
      </c>
      <c r="G69" s="140">
        <v>0.91</v>
      </c>
      <c r="H69" s="140">
        <v>1.04</v>
      </c>
      <c r="I69" s="75" t="s">
        <v>133</v>
      </c>
      <c r="J69" s="75" t="s">
        <v>133</v>
      </c>
      <c r="K69" s="75" t="s">
        <v>133</v>
      </c>
      <c r="L69" s="140">
        <v>0.97</v>
      </c>
    </row>
    <row r="70" spans="1:12" s="258" customFormat="1" ht="1.5" customHeight="1">
      <c r="A70" s="73"/>
      <c r="B70" s="25"/>
      <c r="C70" s="25"/>
      <c r="D70" s="102"/>
      <c r="E70" s="102"/>
      <c r="F70" s="102"/>
      <c r="G70" s="102"/>
      <c r="H70" s="102"/>
      <c r="I70" s="102"/>
      <c r="J70" s="102"/>
      <c r="K70" s="102"/>
      <c r="L70" s="102"/>
    </row>
    <row r="71" spans="1:12" s="258" customFormat="1" ht="12" customHeight="1">
      <c r="A71" s="25" t="s">
        <v>218</v>
      </c>
      <c r="B71" s="25"/>
      <c r="C71" s="25"/>
      <c r="D71" s="102"/>
      <c r="E71" s="102"/>
      <c r="F71" s="102"/>
      <c r="G71" s="102"/>
      <c r="H71" s="102"/>
      <c r="I71" s="102"/>
      <c r="J71" s="102"/>
      <c r="K71" s="102"/>
      <c r="L71" s="102"/>
    </row>
    <row r="72" spans="1:12" s="258" customFormat="1" ht="12" customHeight="1">
      <c r="A72" s="73"/>
      <c r="B72" s="21" t="s">
        <v>215</v>
      </c>
      <c r="C72" s="21"/>
      <c r="D72" s="139">
        <v>0.86</v>
      </c>
      <c r="E72" s="139">
        <v>0.81</v>
      </c>
      <c r="F72" s="139">
        <v>0.8</v>
      </c>
      <c r="G72" s="139">
        <v>0.76</v>
      </c>
      <c r="H72" s="139">
        <v>0.88</v>
      </c>
      <c r="I72" s="70" t="s">
        <v>133</v>
      </c>
      <c r="J72" s="70" t="s">
        <v>133</v>
      </c>
      <c r="K72" s="70" t="s">
        <v>133</v>
      </c>
      <c r="L72" s="139">
        <v>0.82</v>
      </c>
    </row>
    <row r="73" spans="1:12" s="258" customFormat="1" ht="10.5" customHeight="1">
      <c r="A73" s="73"/>
      <c r="B73" s="21"/>
      <c r="C73" s="21" t="s">
        <v>92</v>
      </c>
      <c r="D73" s="139">
        <v>0.42</v>
      </c>
      <c r="E73" s="139">
        <v>0.3</v>
      </c>
      <c r="F73" s="139">
        <v>0.35</v>
      </c>
      <c r="G73" s="139">
        <v>0.26</v>
      </c>
      <c r="H73" s="139">
        <v>0.34</v>
      </c>
      <c r="I73" s="70" t="s">
        <v>133</v>
      </c>
      <c r="J73" s="70" t="s">
        <v>133</v>
      </c>
      <c r="K73" s="70" t="s">
        <v>133</v>
      </c>
      <c r="L73" s="139">
        <v>0.35</v>
      </c>
    </row>
    <row r="74" spans="1:12" s="258" customFormat="1" ht="12" customHeight="1">
      <c r="A74" s="73"/>
      <c r="B74" s="21"/>
      <c r="C74" s="21" t="s">
        <v>214</v>
      </c>
      <c r="D74" s="139">
        <v>1</v>
      </c>
      <c r="E74" s="139">
        <v>0.96</v>
      </c>
      <c r="F74" s="139">
        <v>0.96</v>
      </c>
      <c r="G74" s="139">
        <v>0.91</v>
      </c>
      <c r="H74" s="139">
        <v>1</v>
      </c>
      <c r="I74" s="70" t="s">
        <v>133</v>
      </c>
      <c r="J74" s="70" t="s">
        <v>133</v>
      </c>
      <c r="K74" s="70" t="s">
        <v>133</v>
      </c>
      <c r="L74" s="139">
        <v>0.97</v>
      </c>
    </row>
    <row r="75" spans="1:12" s="246" customFormat="1" ht="1.5" customHeight="1">
      <c r="A75" s="67"/>
      <c r="B75" s="67"/>
      <c r="C75" s="21"/>
      <c r="D75" s="114"/>
      <c r="E75" s="114"/>
      <c r="F75" s="114"/>
      <c r="G75" s="114"/>
      <c r="H75" s="114"/>
      <c r="I75" s="114"/>
      <c r="J75" s="114"/>
      <c r="K75" s="139"/>
      <c r="L75" s="70">
        <v>0</v>
      </c>
    </row>
    <row r="76" spans="1:12" s="258" customFormat="1" ht="10.5" customHeight="1">
      <c r="A76" s="25" t="s">
        <v>144</v>
      </c>
      <c r="B76" s="25"/>
      <c r="C76" s="38"/>
      <c r="D76" s="73"/>
      <c r="E76" s="73"/>
      <c r="F76" s="73"/>
      <c r="G76" s="73"/>
      <c r="H76" s="73"/>
      <c r="I76" s="141"/>
      <c r="J76" s="141"/>
      <c r="K76" s="140"/>
      <c r="L76" s="70"/>
    </row>
    <row r="77" spans="1:12" s="246" customFormat="1" ht="10.5" customHeight="1">
      <c r="A77" s="67"/>
      <c r="B77" s="21" t="s">
        <v>88</v>
      </c>
      <c r="C77" s="21"/>
      <c r="D77" s="70">
        <v>6114244</v>
      </c>
      <c r="E77" s="70">
        <v>4499508</v>
      </c>
      <c r="F77" s="70">
        <v>3072713</v>
      </c>
      <c r="G77" s="70">
        <v>1647019</v>
      </c>
      <c r="H77" s="70">
        <v>1598610</v>
      </c>
      <c r="I77" s="70">
        <v>394285</v>
      </c>
      <c r="J77" s="70">
        <v>292947</v>
      </c>
      <c r="K77" s="70">
        <v>269856</v>
      </c>
      <c r="L77" s="70">
        <v>17889182</v>
      </c>
    </row>
    <row r="78" spans="1:12" s="246" customFormat="1" ht="10.5" customHeight="1">
      <c r="A78" s="67"/>
      <c r="B78" s="67"/>
      <c r="C78" s="21" t="s">
        <v>89</v>
      </c>
      <c r="D78" s="70">
        <v>5884963</v>
      </c>
      <c r="E78" s="70">
        <v>4455411</v>
      </c>
      <c r="F78" s="70">
        <v>2953505</v>
      </c>
      <c r="G78" s="70">
        <v>1588188</v>
      </c>
      <c r="H78" s="70">
        <v>1489687</v>
      </c>
      <c r="I78" s="70">
        <v>367287</v>
      </c>
      <c r="J78" s="70">
        <v>292947</v>
      </c>
      <c r="K78" s="70">
        <v>269856</v>
      </c>
      <c r="L78" s="70">
        <v>17301844</v>
      </c>
    </row>
    <row r="79" spans="1:12" s="246" customFormat="1" ht="10.5" customHeight="1">
      <c r="A79" s="67"/>
      <c r="B79" s="67"/>
      <c r="C79" s="21" t="s">
        <v>90</v>
      </c>
      <c r="D79" s="70">
        <v>229281</v>
      </c>
      <c r="E79" s="70">
        <v>44097</v>
      </c>
      <c r="F79" s="70">
        <v>119208</v>
      </c>
      <c r="G79" s="70">
        <v>58831</v>
      </c>
      <c r="H79" s="70">
        <v>108923</v>
      </c>
      <c r="I79" s="70">
        <v>26998</v>
      </c>
      <c r="J79" s="79" t="s">
        <v>132</v>
      </c>
      <c r="K79" s="79" t="s">
        <v>132</v>
      </c>
      <c r="L79" s="70">
        <v>587338</v>
      </c>
    </row>
    <row r="80" spans="1:12" s="246" customFormat="1" ht="12" customHeight="1">
      <c r="A80" s="67"/>
      <c r="B80" s="21" t="s">
        <v>215</v>
      </c>
      <c r="C80" s="21"/>
      <c r="D80" s="70">
        <v>2121237</v>
      </c>
      <c r="E80" s="70">
        <v>2060800</v>
      </c>
      <c r="F80" s="70">
        <v>2005809</v>
      </c>
      <c r="G80" s="70">
        <v>819851</v>
      </c>
      <c r="H80" s="70">
        <v>609747</v>
      </c>
      <c r="I80" s="70" t="s">
        <v>133</v>
      </c>
      <c r="J80" s="70" t="s">
        <v>133</v>
      </c>
      <c r="K80" s="70" t="s">
        <v>133</v>
      </c>
      <c r="L80" s="70">
        <v>7892929</v>
      </c>
    </row>
    <row r="81" spans="1:12" s="246" customFormat="1" ht="10.5" customHeight="1">
      <c r="A81" s="67"/>
      <c r="B81" s="21"/>
      <c r="C81" s="21" t="s">
        <v>92</v>
      </c>
      <c r="D81" s="70">
        <v>202544</v>
      </c>
      <c r="E81" s="70">
        <v>181692</v>
      </c>
      <c r="F81" s="70">
        <v>208048</v>
      </c>
      <c r="G81" s="70">
        <v>86596</v>
      </c>
      <c r="H81" s="70">
        <v>46609</v>
      </c>
      <c r="I81" s="70" t="s">
        <v>133</v>
      </c>
      <c r="J81" s="70" t="s">
        <v>133</v>
      </c>
      <c r="K81" s="70" t="s">
        <v>133</v>
      </c>
      <c r="L81" s="70">
        <v>729223</v>
      </c>
    </row>
    <row r="82" spans="1:12" s="246" customFormat="1" ht="12" customHeight="1">
      <c r="A82" s="67"/>
      <c r="B82" s="21"/>
      <c r="C82" s="21" t="s">
        <v>214</v>
      </c>
      <c r="D82" s="70">
        <v>1918693</v>
      </c>
      <c r="E82" s="70">
        <v>1879108</v>
      </c>
      <c r="F82" s="70">
        <v>1797761</v>
      </c>
      <c r="G82" s="70">
        <v>733255</v>
      </c>
      <c r="H82" s="70">
        <v>563138</v>
      </c>
      <c r="I82" s="70" t="s">
        <v>133</v>
      </c>
      <c r="J82" s="70" t="s">
        <v>133</v>
      </c>
      <c r="K82" s="70" t="s">
        <v>133</v>
      </c>
      <c r="L82" s="70">
        <v>7163706</v>
      </c>
    </row>
    <row r="83" spans="1:12" s="246" customFormat="1" ht="10.5" customHeight="1">
      <c r="A83" s="67"/>
      <c r="B83" s="21" t="s">
        <v>94</v>
      </c>
      <c r="C83" s="21"/>
      <c r="D83" s="70">
        <v>8006200</v>
      </c>
      <c r="E83" s="70">
        <v>6516211</v>
      </c>
      <c r="F83" s="70">
        <v>4959314</v>
      </c>
      <c r="G83" s="70">
        <v>2408039</v>
      </c>
      <c r="H83" s="70">
        <v>2099434</v>
      </c>
      <c r="I83" s="70" t="s">
        <v>133</v>
      </c>
      <c r="J83" s="70" t="s">
        <v>133</v>
      </c>
      <c r="K83" s="70" t="s">
        <v>133</v>
      </c>
      <c r="L83" s="70">
        <v>25194773</v>
      </c>
    </row>
    <row r="84" spans="1:12" s="258" customFormat="1" ht="10.5" customHeight="1">
      <c r="A84" s="73"/>
      <c r="B84" s="25" t="s">
        <v>120</v>
      </c>
      <c r="C84" s="25"/>
      <c r="D84" s="75">
        <v>8235481</v>
      </c>
      <c r="E84" s="75">
        <v>6560308</v>
      </c>
      <c r="F84" s="75">
        <v>5078522</v>
      </c>
      <c r="G84" s="75">
        <v>2466870</v>
      </c>
      <c r="H84" s="75">
        <v>2208357</v>
      </c>
      <c r="I84" s="75" t="s">
        <v>133</v>
      </c>
      <c r="J84" s="75" t="s">
        <v>133</v>
      </c>
      <c r="K84" s="75" t="s">
        <v>133</v>
      </c>
      <c r="L84" s="75">
        <v>25782111</v>
      </c>
    </row>
    <row r="85" spans="1:12" s="246" customFormat="1" ht="3" customHeight="1">
      <c r="A85" s="81"/>
      <c r="B85" s="46"/>
      <c r="C85" s="46"/>
      <c r="D85" s="142"/>
      <c r="E85" s="142"/>
      <c r="F85" s="142"/>
      <c r="G85" s="142"/>
      <c r="H85" s="142"/>
      <c r="I85" s="143"/>
      <c r="J85" s="143"/>
      <c r="K85" s="143"/>
      <c r="L85" s="143"/>
    </row>
    <row r="86" spans="1:12" s="246" customFormat="1" ht="2.25" customHeight="1">
      <c r="A86" s="144"/>
      <c r="B86" s="98"/>
      <c r="C86" s="98"/>
      <c r="D86" s="145"/>
      <c r="E86" s="145"/>
      <c r="F86" s="145"/>
      <c r="G86" s="145"/>
      <c r="H86" s="145"/>
      <c r="I86" s="146"/>
      <c r="J86" s="146"/>
      <c r="K86" s="146"/>
      <c r="L86" s="146"/>
    </row>
    <row r="87" spans="1:12" s="246" customFormat="1" ht="12" customHeight="1">
      <c r="A87" s="67"/>
      <c r="B87" s="67"/>
      <c r="C87" s="85"/>
      <c r="D87" s="115"/>
      <c r="E87" s="115"/>
      <c r="F87" s="115"/>
      <c r="G87" s="115"/>
      <c r="H87" s="115"/>
      <c r="I87" s="115"/>
      <c r="J87" s="115"/>
      <c r="K87" s="115"/>
      <c r="L87" s="137" t="s">
        <v>97</v>
      </c>
    </row>
    <row r="88" spans="1:12" s="292" customFormat="1" ht="28.5" customHeight="1">
      <c r="A88" s="419" t="s">
        <v>280</v>
      </c>
      <c r="B88" s="419"/>
      <c r="C88" s="419"/>
      <c r="D88" s="419"/>
      <c r="E88" s="419"/>
      <c r="F88" s="419"/>
      <c r="G88" s="419"/>
      <c r="H88" s="419"/>
      <c r="I88" s="419"/>
      <c r="J88" s="419"/>
      <c r="K88" s="419"/>
      <c r="L88" s="419"/>
    </row>
    <row r="89" spans="1:12" s="246" customFormat="1" ht="3" customHeight="1">
      <c r="A89" s="85"/>
      <c r="B89" s="85"/>
      <c r="C89" s="30"/>
      <c r="D89" s="115"/>
      <c r="E89" s="115"/>
      <c r="F89" s="115"/>
      <c r="G89" s="115"/>
      <c r="H89" s="115"/>
      <c r="I89" s="115"/>
      <c r="J89" s="115"/>
      <c r="K89" s="115"/>
      <c r="L89" s="115"/>
    </row>
    <row r="90" spans="1:12" s="298" customFormat="1" ht="15.75" customHeight="1">
      <c r="A90" s="230"/>
      <c r="B90" s="230"/>
      <c r="C90" s="230"/>
      <c r="D90" s="210" t="s">
        <v>115</v>
      </c>
      <c r="E90" s="210" t="s">
        <v>138</v>
      </c>
      <c r="F90" s="210" t="s">
        <v>139</v>
      </c>
      <c r="G90" s="210" t="s">
        <v>116</v>
      </c>
      <c r="H90" s="210" t="s">
        <v>117</v>
      </c>
      <c r="I90" s="210" t="s">
        <v>140</v>
      </c>
      <c r="J90" s="210" t="s">
        <v>118</v>
      </c>
      <c r="K90" s="210" t="s">
        <v>119</v>
      </c>
      <c r="L90" s="210" t="s">
        <v>120</v>
      </c>
    </row>
    <row r="91" spans="1:12" s="298" customFormat="1" ht="2.25" customHeight="1">
      <c r="A91" s="118"/>
      <c r="B91" s="118"/>
      <c r="C91" s="118"/>
      <c r="D91" s="88"/>
      <c r="E91" s="88"/>
      <c r="F91" s="88"/>
      <c r="G91" s="88"/>
      <c r="H91" s="88"/>
      <c r="I91" s="88"/>
      <c r="J91" s="88"/>
      <c r="K91" s="88"/>
      <c r="L91" s="88"/>
    </row>
    <row r="92" spans="1:12" s="298" customFormat="1" ht="12" customHeight="1">
      <c r="A92" s="25" t="s">
        <v>219</v>
      </c>
      <c r="B92" s="25"/>
      <c r="C92" s="38"/>
      <c r="D92" s="73"/>
      <c r="E92" s="73"/>
      <c r="F92" s="73"/>
      <c r="G92" s="73"/>
      <c r="H92" s="73"/>
      <c r="I92" s="141"/>
      <c r="J92" s="141"/>
      <c r="K92" s="141"/>
      <c r="L92" s="141"/>
    </row>
    <row r="93" spans="1:12" s="298" customFormat="1" ht="10.5" customHeight="1">
      <c r="A93" s="67"/>
      <c r="B93" s="21" t="s">
        <v>88</v>
      </c>
      <c r="C93" s="21"/>
      <c r="D93" s="116">
        <v>810.6</v>
      </c>
      <c r="E93" s="116">
        <v>789.5</v>
      </c>
      <c r="F93" s="116">
        <v>702</v>
      </c>
      <c r="G93" s="116">
        <v>751.2</v>
      </c>
      <c r="H93" s="116">
        <v>871.8</v>
      </c>
      <c r="I93" s="116">
        <v>713.3</v>
      </c>
      <c r="J93" s="116">
        <v>909</v>
      </c>
      <c r="K93" s="116">
        <v>1543</v>
      </c>
      <c r="L93" s="116">
        <v>789.3</v>
      </c>
    </row>
    <row r="94" spans="1:12" s="298" customFormat="1" ht="10.5" customHeight="1">
      <c r="A94" s="67"/>
      <c r="B94" s="67"/>
      <c r="C94" s="21" t="s">
        <v>89</v>
      </c>
      <c r="D94" s="116">
        <v>778.4</v>
      </c>
      <c r="E94" s="116">
        <v>781.2</v>
      </c>
      <c r="F94" s="116">
        <v>674.4</v>
      </c>
      <c r="G94" s="116">
        <v>724.6</v>
      </c>
      <c r="H94" s="116">
        <v>810.3</v>
      </c>
      <c r="I94" s="116">
        <v>662.7</v>
      </c>
      <c r="J94" s="116">
        <v>909</v>
      </c>
      <c r="K94" s="116">
        <v>1543</v>
      </c>
      <c r="L94" s="116">
        <v>762.4</v>
      </c>
    </row>
    <row r="95" spans="1:12" s="298" customFormat="1" ht="10.5" customHeight="1">
      <c r="A95" s="67"/>
      <c r="B95" s="67"/>
      <c r="C95" s="21" t="s">
        <v>90</v>
      </c>
      <c r="D95" s="116">
        <v>32.2</v>
      </c>
      <c r="E95" s="116">
        <v>8.3</v>
      </c>
      <c r="F95" s="116">
        <v>27.6</v>
      </c>
      <c r="G95" s="116">
        <v>26.5</v>
      </c>
      <c r="H95" s="116">
        <v>61.5</v>
      </c>
      <c r="I95" s="116">
        <v>50.6</v>
      </c>
      <c r="J95" s="79" t="s">
        <v>132</v>
      </c>
      <c r="K95" s="79" t="s">
        <v>132</v>
      </c>
      <c r="L95" s="116">
        <v>27</v>
      </c>
    </row>
    <row r="96" spans="1:12" s="298" customFormat="1" ht="12" customHeight="1">
      <c r="A96" s="67"/>
      <c r="B96" s="21" t="s">
        <v>215</v>
      </c>
      <c r="C96" s="21"/>
      <c r="D96" s="116">
        <v>279.8</v>
      </c>
      <c r="E96" s="116">
        <v>358.4</v>
      </c>
      <c r="F96" s="116">
        <v>454.4</v>
      </c>
      <c r="G96" s="116">
        <v>371.6</v>
      </c>
      <c r="H96" s="116">
        <v>326.1</v>
      </c>
      <c r="I96" s="70" t="s">
        <v>133</v>
      </c>
      <c r="J96" s="70" t="s">
        <v>133</v>
      </c>
      <c r="K96" s="70" t="s">
        <v>133</v>
      </c>
      <c r="L96" s="116">
        <v>344.3</v>
      </c>
    </row>
    <row r="97" spans="1:12" s="298" customFormat="1" ht="10.5" customHeight="1">
      <c r="A97" s="67"/>
      <c r="B97" s="21"/>
      <c r="C97" s="21" t="s">
        <v>92</v>
      </c>
      <c r="D97" s="116">
        <v>27.4</v>
      </c>
      <c r="E97" s="116">
        <v>32.3</v>
      </c>
      <c r="F97" s="116">
        <v>47.2</v>
      </c>
      <c r="G97" s="116">
        <v>39</v>
      </c>
      <c r="H97" s="116">
        <v>25.8</v>
      </c>
      <c r="I97" s="70" t="s">
        <v>133</v>
      </c>
      <c r="J97" s="70" t="s">
        <v>133</v>
      </c>
      <c r="K97" s="70" t="s">
        <v>133</v>
      </c>
      <c r="L97" s="116">
        <v>32.4</v>
      </c>
    </row>
    <row r="98" spans="1:12" s="298" customFormat="1" ht="12" customHeight="1">
      <c r="A98" s="67"/>
      <c r="B98" s="21"/>
      <c r="C98" s="21" t="s">
        <v>214</v>
      </c>
      <c r="D98" s="116">
        <v>252.4</v>
      </c>
      <c r="E98" s="116">
        <v>326.1</v>
      </c>
      <c r="F98" s="116">
        <v>407.2</v>
      </c>
      <c r="G98" s="116">
        <v>332.5</v>
      </c>
      <c r="H98" s="116">
        <v>300.4</v>
      </c>
      <c r="I98" s="70" t="s">
        <v>133</v>
      </c>
      <c r="J98" s="70" t="s">
        <v>133</v>
      </c>
      <c r="K98" s="70" t="s">
        <v>133</v>
      </c>
      <c r="L98" s="116">
        <v>311.9</v>
      </c>
    </row>
    <row r="99" spans="1:12" s="298" customFormat="1" ht="10.5" customHeight="1">
      <c r="A99" s="67"/>
      <c r="B99" s="21" t="s">
        <v>94</v>
      </c>
      <c r="C99" s="21"/>
      <c r="D99" s="116">
        <v>1058.2</v>
      </c>
      <c r="E99" s="116">
        <v>1139.6</v>
      </c>
      <c r="F99" s="116">
        <v>1128.8</v>
      </c>
      <c r="G99" s="116">
        <v>1096.2</v>
      </c>
      <c r="H99" s="116">
        <v>1136.5</v>
      </c>
      <c r="I99" s="70" t="s">
        <v>133</v>
      </c>
      <c r="J99" s="70" t="s">
        <v>133</v>
      </c>
      <c r="K99" s="70" t="s">
        <v>133</v>
      </c>
      <c r="L99" s="116">
        <v>1106.7</v>
      </c>
    </row>
    <row r="100" spans="1:12" s="298" customFormat="1" ht="10.5" customHeight="1">
      <c r="A100" s="73"/>
      <c r="B100" s="25" t="s">
        <v>120</v>
      </c>
      <c r="C100" s="25"/>
      <c r="D100" s="132">
        <v>1090.4</v>
      </c>
      <c r="E100" s="132">
        <v>1147.9</v>
      </c>
      <c r="F100" s="132">
        <v>1156.4</v>
      </c>
      <c r="G100" s="132">
        <v>1122.8</v>
      </c>
      <c r="H100" s="132">
        <v>1198</v>
      </c>
      <c r="I100" s="75" t="s">
        <v>133</v>
      </c>
      <c r="J100" s="75" t="s">
        <v>133</v>
      </c>
      <c r="K100" s="75" t="s">
        <v>133</v>
      </c>
      <c r="L100" s="132">
        <v>1133.7</v>
      </c>
    </row>
    <row r="101" spans="1:12" s="258" customFormat="1" ht="10.5" customHeight="1">
      <c r="A101" s="25" t="s">
        <v>130</v>
      </c>
      <c r="B101" s="25"/>
      <c r="C101" s="38"/>
      <c r="D101" s="147"/>
      <c r="E101" s="147"/>
      <c r="F101" s="147"/>
      <c r="G101" s="147"/>
      <c r="H101" s="147"/>
      <c r="I101" s="80"/>
      <c r="J101" s="80"/>
      <c r="K101" s="80"/>
      <c r="L101" s="80"/>
    </row>
    <row r="102" spans="1:12" s="246" customFormat="1" ht="10.5" customHeight="1">
      <c r="A102" s="67"/>
      <c r="B102" s="21" t="s">
        <v>88</v>
      </c>
      <c r="C102" s="21"/>
      <c r="D102" s="116">
        <v>4.1</v>
      </c>
      <c r="E102" s="116">
        <v>3.3</v>
      </c>
      <c r="F102" s="116">
        <v>3.5</v>
      </c>
      <c r="G102" s="116">
        <v>3.5</v>
      </c>
      <c r="H102" s="116">
        <v>4.3</v>
      </c>
      <c r="I102" s="116">
        <v>4.2</v>
      </c>
      <c r="J102" s="116">
        <v>3.3</v>
      </c>
      <c r="K102" s="116">
        <v>2.8</v>
      </c>
      <c r="L102" s="116">
        <v>3.7</v>
      </c>
    </row>
    <row r="103" spans="1:12" s="246" customFormat="1" ht="10.5" customHeight="1">
      <c r="A103" s="67"/>
      <c r="B103" s="67"/>
      <c r="C103" s="21" t="s">
        <v>89</v>
      </c>
      <c r="D103" s="116">
        <v>3.9</v>
      </c>
      <c r="E103" s="116">
        <v>3.2</v>
      </c>
      <c r="F103" s="116">
        <v>3.3</v>
      </c>
      <c r="G103" s="116">
        <v>3.4</v>
      </c>
      <c r="H103" s="116">
        <v>4</v>
      </c>
      <c r="I103" s="116">
        <v>3.9</v>
      </c>
      <c r="J103" s="116">
        <v>3.3</v>
      </c>
      <c r="K103" s="116">
        <v>2.8</v>
      </c>
      <c r="L103" s="116">
        <v>3.5</v>
      </c>
    </row>
    <row r="104" spans="1:12" s="246" customFormat="1" ht="12" customHeight="1">
      <c r="A104" s="67"/>
      <c r="B104" s="67"/>
      <c r="C104" s="21" t="s">
        <v>220</v>
      </c>
      <c r="D104" s="116">
        <v>38.5</v>
      </c>
      <c r="E104" s="116">
        <v>89.6</v>
      </c>
      <c r="F104" s="116">
        <v>292.9</v>
      </c>
      <c r="G104" s="116">
        <v>40.2</v>
      </c>
      <c r="H104" s="116">
        <v>50.9</v>
      </c>
      <c r="I104" s="116">
        <v>40.5</v>
      </c>
      <c r="J104" s="79" t="s">
        <v>132</v>
      </c>
      <c r="K104" s="79" t="s">
        <v>132</v>
      </c>
      <c r="L104" s="116">
        <v>52.8</v>
      </c>
    </row>
    <row r="105" spans="1:12" s="246" customFormat="1" ht="12" customHeight="1">
      <c r="A105" s="67"/>
      <c r="B105" s="21" t="s">
        <v>215</v>
      </c>
      <c r="C105" s="21"/>
      <c r="D105" s="116">
        <v>2.3</v>
      </c>
      <c r="E105" s="116">
        <v>2.5</v>
      </c>
      <c r="F105" s="116">
        <v>2.5</v>
      </c>
      <c r="G105" s="116">
        <v>2.3</v>
      </c>
      <c r="H105" s="116">
        <v>2.4</v>
      </c>
      <c r="I105" s="70" t="s">
        <v>133</v>
      </c>
      <c r="J105" s="70" t="s">
        <v>133</v>
      </c>
      <c r="K105" s="70" t="s">
        <v>133</v>
      </c>
      <c r="L105" s="116">
        <v>2.4</v>
      </c>
    </row>
    <row r="106" spans="1:12" s="246" customFormat="1" ht="10.5" customHeight="1">
      <c r="A106" s="67"/>
      <c r="B106" s="21"/>
      <c r="C106" s="21" t="s">
        <v>92</v>
      </c>
      <c r="D106" s="116">
        <v>1</v>
      </c>
      <c r="E106" s="116">
        <v>1</v>
      </c>
      <c r="F106" s="116">
        <v>1</v>
      </c>
      <c r="G106" s="116">
        <v>1</v>
      </c>
      <c r="H106" s="116">
        <v>1</v>
      </c>
      <c r="I106" s="70" t="s">
        <v>133</v>
      </c>
      <c r="J106" s="70" t="s">
        <v>133</v>
      </c>
      <c r="K106" s="70" t="s">
        <v>133</v>
      </c>
      <c r="L106" s="116">
        <v>1</v>
      </c>
    </row>
    <row r="107" spans="1:12" s="246" customFormat="1" ht="12" customHeight="1">
      <c r="A107" s="67"/>
      <c r="B107" s="21"/>
      <c r="C107" s="21" t="s">
        <v>214</v>
      </c>
      <c r="D107" s="116">
        <v>2.7</v>
      </c>
      <c r="E107" s="116">
        <v>3</v>
      </c>
      <c r="F107" s="116">
        <v>3</v>
      </c>
      <c r="G107" s="116">
        <v>2.7</v>
      </c>
      <c r="H107" s="116">
        <v>2.7</v>
      </c>
      <c r="I107" s="70" t="s">
        <v>133</v>
      </c>
      <c r="J107" s="70" t="s">
        <v>133</v>
      </c>
      <c r="K107" s="70" t="s">
        <v>133</v>
      </c>
      <c r="L107" s="116">
        <v>2.8</v>
      </c>
    </row>
    <row r="108" spans="1:12" s="246" customFormat="1" ht="10.5" customHeight="1">
      <c r="A108" s="67"/>
      <c r="B108" s="21" t="s">
        <v>94</v>
      </c>
      <c r="C108" s="21"/>
      <c r="D108" s="116">
        <v>3.3</v>
      </c>
      <c r="E108" s="116">
        <v>3</v>
      </c>
      <c r="F108" s="116">
        <v>2.9</v>
      </c>
      <c r="G108" s="116">
        <v>2.9</v>
      </c>
      <c r="H108" s="116">
        <v>3.3</v>
      </c>
      <c r="I108" s="70" t="s">
        <v>133</v>
      </c>
      <c r="J108" s="70" t="s">
        <v>133</v>
      </c>
      <c r="K108" s="70" t="s">
        <v>133</v>
      </c>
      <c r="L108" s="116">
        <v>3.1</v>
      </c>
    </row>
    <row r="109" spans="1:12" s="258" customFormat="1" ht="10.5" customHeight="1">
      <c r="A109" s="73"/>
      <c r="B109" s="25" t="s">
        <v>120</v>
      </c>
      <c r="C109" s="25"/>
      <c r="D109" s="132">
        <v>3.4</v>
      </c>
      <c r="E109" s="132">
        <v>3</v>
      </c>
      <c r="F109" s="132">
        <v>3</v>
      </c>
      <c r="G109" s="132">
        <v>3</v>
      </c>
      <c r="H109" s="132">
        <v>3.5</v>
      </c>
      <c r="I109" s="75" t="s">
        <v>133</v>
      </c>
      <c r="J109" s="75" t="s">
        <v>133</v>
      </c>
      <c r="K109" s="75" t="s">
        <v>133</v>
      </c>
      <c r="L109" s="132">
        <v>3.2</v>
      </c>
    </row>
    <row r="110" spans="1:12" s="298" customFormat="1" ht="3" customHeight="1">
      <c r="A110" s="118"/>
      <c r="B110" s="118"/>
      <c r="C110" s="118"/>
      <c r="D110" s="88"/>
      <c r="E110" s="88"/>
      <c r="F110" s="88"/>
      <c r="G110" s="88"/>
      <c r="H110" s="88"/>
      <c r="I110" s="88"/>
      <c r="J110" s="88"/>
      <c r="K110" s="88"/>
      <c r="L110" s="88"/>
    </row>
    <row r="111" spans="1:12" s="258" customFormat="1" ht="10.5" customHeight="1">
      <c r="A111" s="25" t="s">
        <v>145</v>
      </c>
      <c r="B111" s="25"/>
      <c r="C111" s="38"/>
      <c r="D111" s="18"/>
      <c r="E111" s="18"/>
      <c r="F111" s="18"/>
      <c r="G111" s="18"/>
      <c r="H111" s="18"/>
      <c r="I111" s="18"/>
      <c r="J111" s="18"/>
      <c r="K111" s="18"/>
      <c r="L111" s="18"/>
    </row>
    <row r="112" spans="1:12" s="246" customFormat="1" ht="10.5" customHeight="1">
      <c r="A112" s="67"/>
      <c r="B112" s="21" t="s">
        <v>88</v>
      </c>
      <c r="C112" s="21"/>
      <c r="D112" s="116">
        <v>6.5</v>
      </c>
      <c r="E112" s="116">
        <v>6.3</v>
      </c>
      <c r="F112" s="116">
        <v>6</v>
      </c>
      <c r="G112" s="116">
        <v>6.2</v>
      </c>
      <c r="H112" s="116">
        <v>6.9</v>
      </c>
      <c r="I112" s="116">
        <v>7.6</v>
      </c>
      <c r="J112" s="116">
        <v>5.9</v>
      </c>
      <c r="K112" s="116">
        <v>5.9</v>
      </c>
      <c r="L112" s="116">
        <v>6.3</v>
      </c>
    </row>
    <row r="113" spans="1:12" s="246" customFormat="1" ht="10.5" customHeight="1">
      <c r="A113" s="67"/>
      <c r="B113" s="67"/>
      <c r="C113" s="21" t="s">
        <v>89</v>
      </c>
      <c r="D113" s="116">
        <v>6.2</v>
      </c>
      <c r="E113" s="116">
        <v>6.2</v>
      </c>
      <c r="F113" s="116">
        <v>5.7</v>
      </c>
      <c r="G113" s="116">
        <v>6</v>
      </c>
      <c r="H113" s="116">
        <v>6.5</v>
      </c>
      <c r="I113" s="116">
        <v>7.1</v>
      </c>
      <c r="J113" s="116">
        <v>5.9</v>
      </c>
      <c r="K113" s="116">
        <v>5.9</v>
      </c>
      <c r="L113" s="116">
        <v>6.1</v>
      </c>
    </row>
    <row r="114" spans="1:12" s="246" customFormat="1" ht="12" customHeight="1">
      <c r="A114" s="67"/>
      <c r="B114" s="67"/>
      <c r="C114" s="21" t="s">
        <v>220</v>
      </c>
      <c r="D114" s="116">
        <v>39.8</v>
      </c>
      <c r="E114" s="116">
        <v>89.8</v>
      </c>
      <c r="F114" s="116">
        <v>292.9</v>
      </c>
      <c r="G114" s="116">
        <v>42.5</v>
      </c>
      <c r="H114" s="116">
        <v>61.1</v>
      </c>
      <c r="I114" s="116">
        <v>40.9</v>
      </c>
      <c r="J114" s="112" t="s">
        <v>132</v>
      </c>
      <c r="K114" s="112" t="s">
        <v>132</v>
      </c>
      <c r="L114" s="116">
        <v>56</v>
      </c>
    </row>
    <row r="115" spans="1:12" s="246" customFormat="1" ht="12" customHeight="1">
      <c r="A115" s="67"/>
      <c r="B115" s="21" t="s">
        <v>215</v>
      </c>
      <c r="C115" s="21"/>
      <c r="D115" s="116">
        <v>5.4</v>
      </c>
      <c r="E115" s="116">
        <v>5.6</v>
      </c>
      <c r="F115" s="116">
        <v>5.5</v>
      </c>
      <c r="G115" s="116">
        <v>4.8</v>
      </c>
      <c r="H115" s="116">
        <v>4.8</v>
      </c>
      <c r="I115" s="70" t="s">
        <v>133</v>
      </c>
      <c r="J115" s="70" t="s">
        <v>133</v>
      </c>
      <c r="K115" s="70" t="s">
        <v>133</v>
      </c>
      <c r="L115" s="116">
        <v>5.3</v>
      </c>
    </row>
    <row r="116" spans="1:12" s="246" customFormat="1" ht="10.5" customHeight="1">
      <c r="A116" s="67"/>
      <c r="B116" s="21"/>
      <c r="C116" s="21" t="s">
        <v>92</v>
      </c>
      <c r="D116" s="112" t="s">
        <v>132</v>
      </c>
      <c r="E116" s="116">
        <v>1.7</v>
      </c>
      <c r="F116" s="112" t="s">
        <v>132</v>
      </c>
      <c r="G116" s="116">
        <v>1</v>
      </c>
      <c r="H116" s="112" t="s">
        <v>132</v>
      </c>
      <c r="I116" s="70" t="s">
        <v>133</v>
      </c>
      <c r="J116" s="70" t="s">
        <v>133</v>
      </c>
      <c r="K116" s="70" t="s">
        <v>133</v>
      </c>
      <c r="L116" s="116">
        <v>1</v>
      </c>
    </row>
    <row r="117" spans="1:12" s="246" customFormat="1" ht="12" customHeight="1">
      <c r="A117" s="67"/>
      <c r="B117" s="21"/>
      <c r="C117" s="21" t="s">
        <v>214</v>
      </c>
      <c r="D117" s="116">
        <v>5.4</v>
      </c>
      <c r="E117" s="116">
        <v>5.6</v>
      </c>
      <c r="F117" s="116">
        <v>5.5</v>
      </c>
      <c r="G117" s="116">
        <v>4.9</v>
      </c>
      <c r="H117" s="116">
        <v>4.8</v>
      </c>
      <c r="I117" s="70" t="s">
        <v>133</v>
      </c>
      <c r="J117" s="70" t="s">
        <v>133</v>
      </c>
      <c r="K117" s="70" t="s">
        <v>133</v>
      </c>
      <c r="L117" s="116">
        <v>5.3</v>
      </c>
    </row>
    <row r="118" spans="1:12" s="246" customFormat="1" ht="10.5" customHeight="1">
      <c r="A118" s="67"/>
      <c r="B118" s="21" t="s">
        <v>94</v>
      </c>
      <c r="C118" s="21"/>
      <c r="D118" s="116">
        <v>6</v>
      </c>
      <c r="E118" s="116">
        <v>6</v>
      </c>
      <c r="F118" s="116">
        <v>5.6</v>
      </c>
      <c r="G118" s="116">
        <v>5.6</v>
      </c>
      <c r="H118" s="116">
        <v>5.9</v>
      </c>
      <c r="I118" s="70" t="s">
        <v>133</v>
      </c>
      <c r="J118" s="70" t="s">
        <v>133</v>
      </c>
      <c r="K118" s="70" t="s">
        <v>133</v>
      </c>
      <c r="L118" s="116">
        <v>5.9</v>
      </c>
    </row>
    <row r="119" spans="1:12" s="258" customFormat="1" ht="10.5" customHeight="1">
      <c r="A119" s="73"/>
      <c r="B119" s="25" t="s">
        <v>120</v>
      </c>
      <c r="C119" s="25"/>
      <c r="D119" s="113">
        <v>6.2</v>
      </c>
      <c r="E119" s="113">
        <v>6.1</v>
      </c>
      <c r="F119" s="113">
        <v>5.8</v>
      </c>
      <c r="G119" s="113">
        <v>5.7</v>
      </c>
      <c r="H119" s="113">
        <v>6.3</v>
      </c>
      <c r="I119" s="75" t="s">
        <v>133</v>
      </c>
      <c r="J119" s="75" t="s">
        <v>133</v>
      </c>
      <c r="K119" s="75" t="s">
        <v>133</v>
      </c>
      <c r="L119" s="113">
        <v>6</v>
      </c>
    </row>
    <row r="120" spans="1:12" s="246" customFormat="1" ht="3" customHeight="1">
      <c r="A120" s="83"/>
      <c r="B120" s="83"/>
      <c r="C120" s="94"/>
      <c r="D120" s="114"/>
      <c r="E120" s="114"/>
      <c r="F120" s="114"/>
      <c r="G120" s="114"/>
      <c r="H120" s="114"/>
      <c r="I120" s="114"/>
      <c r="J120" s="114"/>
      <c r="K120" s="114"/>
      <c r="L120" s="114"/>
    </row>
    <row r="121" spans="1:12" s="246" customFormat="1" ht="3" customHeight="1">
      <c r="A121" s="211"/>
      <c r="B121" s="211"/>
      <c r="C121" s="212"/>
      <c r="D121" s="213"/>
      <c r="E121" s="213"/>
      <c r="F121" s="213"/>
      <c r="G121" s="213"/>
      <c r="H121" s="213"/>
      <c r="I121" s="213"/>
      <c r="J121" s="213"/>
      <c r="K121" s="213"/>
      <c r="L121" s="213"/>
    </row>
    <row r="122" spans="1:12" s="303" customFormat="1" ht="9.75" customHeight="1">
      <c r="A122" s="214" t="s">
        <v>98</v>
      </c>
      <c r="B122" s="415" t="s">
        <v>210</v>
      </c>
      <c r="C122" s="415"/>
      <c r="D122" s="415"/>
      <c r="E122" s="415"/>
      <c r="F122" s="415"/>
      <c r="G122" s="415"/>
      <c r="H122" s="415"/>
      <c r="I122" s="415"/>
      <c r="J122" s="415"/>
      <c r="K122" s="415"/>
      <c r="L122" s="415"/>
    </row>
    <row r="123" spans="1:12" s="303" customFormat="1" ht="9.75" customHeight="1">
      <c r="A123" s="123" t="s">
        <v>99</v>
      </c>
      <c r="B123" s="420" t="s">
        <v>146</v>
      </c>
      <c r="C123" s="420"/>
      <c r="D123" s="420"/>
      <c r="E123" s="420"/>
      <c r="F123" s="420"/>
      <c r="G123" s="420"/>
      <c r="H123" s="420"/>
      <c r="I123" s="420"/>
      <c r="J123" s="420"/>
      <c r="K123" s="420"/>
      <c r="L123" s="420"/>
    </row>
    <row r="124" spans="1:12" s="303" customFormat="1" ht="9.75" customHeight="1">
      <c r="A124" s="124" t="s">
        <v>101</v>
      </c>
      <c r="B124" s="420" t="s">
        <v>221</v>
      </c>
      <c r="C124" s="420"/>
      <c r="D124" s="420"/>
      <c r="E124" s="420"/>
      <c r="F124" s="420"/>
      <c r="G124" s="420"/>
      <c r="H124" s="420"/>
      <c r="I124" s="420"/>
      <c r="J124" s="420"/>
      <c r="K124" s="420"/>
      <c r="L124" s="420"/>
    </row>
    <row r="125" spans="1:12" s="303" customFormat="1" ht="19.5" customHeight="1">
      <c r="A125" s="124" t="s">
        <v>102</v>
      </c>
      <c r="B125" s="420" t="s">
        <v>251</v>
      </c>
      <c r="C125" s="420"/>
      <c r="D125" s="420"/>
      <c r="E125" s="420"/>
      <c r="F125" s="420"/>
      <c r="G125" s="420"/>
      <c r="H125" s="420"/>
      <c r="I125" s="420"/>
      <c r="J125" s="420"/>
      <c r="K125" s="420"/>
      <c r="L125" s="420"/>
    </row>
    <row r="126" spans="1:12" s="303" customFormat="1" ht="19.5" customHeight="1">
      <c r="A126" s="123" t="s">
        <v>104</v>
      </c>
      <c r="B126" s="420" t="s">
        <v>222</v>
      </c>
      <c r="C126" s="420"/>
      <c r="D126" s="420"/>
      <c r="E126" s="420"/>
      <c r="F126" s="420"/>
      <c r="G126" s="420"/>
      <c r="H126" s="420"/>
      <c r="I126" s="420"/>
      <c r="J126" s="420"/>
      <c r="K126" s="420"/>
      <c r="L126" s="420"/>
    </row>
    <row r="127" spans="1:12" s="304" customFormat="1" ht="10.5" customHeight="1">
      <c r="A127" s="123" t="s">
        <v>106</v>
      </c>
      <c r="B127" s="420" t="s">
        <v>147</v>
      </c>
      <c r="C127" s="420"/>
      <c r="D127" s="420"/>
      <c r="E127" s="420"/>
      <c r="F127" s="420"/>
      <c r="G127" s="420"/>
      <c r="H127" s="420"/>
      <c r="I127" s="420"/>
      <c r="J127" s="420"/>
      <c r="K127" s="420"/>
      <c r="L127" s="420"/>
    </row>
    <row r="128" spans="1:12" s="304" customFormat="1" ht="9.75" customHeight="1">
      <c r="A128" s="123" t="s">
        <v>266</v>
      </c>
      <c r="B128" s="51"/>
      <c r="C128" s="51"/>
      <c r="D128" s="51"/>
      <c r="E128" s="51"/>
      <c r="F128" s="51"/>
      <c r="G128" s="51"/>
      <c r="H128" s="51"/>
      <c r="I128" s="51"/>
      <c r="J128" s="51"/>
      <c r="K128" s="51"/>
      <c r="L128" s="51"/>
    </row>
    <row r="129" spans="1:12" s="304" customFormat="1" ht="9.75" customHeight="1">
      <c r="A129" s="123" t="s">
        <v>276</v>
      </c>
      <c r="B129" s="51"/>
      <c r="C129" s="51"/>
      <c r="D129" s="51"/>
      <c r="E129" s="51"/>
      <c r="F129" s="51"/>
      <c r="G129" s="51"/>
      <c r="H129" s="51"/>
      <c r="I129" s="51"/>
      <c r="J129" s="51"/>
      <c r="K129" s="51"/>
      <c r="L129" s="51"/>
    </row>
  </sheetData>
  <mergeCells count="9">
    <mergeCell ref="A1:L1"/>
    <mergeCell ref="B123:L123"/>
    <mergeCell ref="B127:L127"/>
    <mergeCell ref="A47:L47"/>
    <mergeCell ref="A88:L88"/>
    <mergeCell ref="B122:L122"/>
    <mergeCell ref="B124:L124"/>
    <mergeCell ref="B125:L125"/>
    <mergeCell ref="B126:L126"/>
  </mergeCells>
  <printOptions/>
  <pageMargins left="0.75" right="0.75" top="1" bottom="1" header="0.5" footer="0.5"/>
  <pageSetup horizontalDpi="600" verticalDpi="600" orientation="landscape" paperSize="9" scale="98" r:id="rId1"/>
  <rowBreaks count="2" manualBreakCount="2">
    <brk id="46" max="255" man="1"/>
    <brk id="87" max="255" man="1"/>
  </rowBreaks>
</worksheet>
</file>

<file path=xl/worksheets/sheet5.xml><?xml version="1.0" encoding="utf-8"?>
<worksheet xmlns="http://schemas.openxmlformats.org/spreadsheetml/2006/main" xmlns:r="http://schemas.openxmlformats.org/officeDocument/2006/relationships">
  <sheetPr codeName="Sheet48"/>
  <dimension ref="A1:P65"/>
  <sheetViews>
    <sheetView workbookViewId="0" topLeftCell="A33">
      <selection activeCell="R51" sqref="R51"/>
    </sheetView>
  </sheetViews>
  <sheetFormatPr defaultColWidth="9.140625" defaultRowHeight="12.75"/>
  <cols>
    <col min="1" max="2" width="2.7109375" style="271" customWidth="1"/>
    <col min="3" max="3" width="2.8515625" style="271" customWidth="1"/>
    <col min="4" max="4" width="12.00390625" style="271" customWidth="1"/>
    <col min="5" max="5" width="16.00390625" style="271" customWidth="1"/>
    <col min="6" max="6" width="9.28125" style="271" customWidth="1"/>
    <col min="7" max="14" width="9.7109375" style="271" customWidth="1"/>
    <col min="15" max="15" width="9.140625" style="271" customWidth="1"/>
    <col min="16" max="16" width="10.7109375" style="271" bestFit="1" customWidth="1"/>
    <col min="17" max="16384" width="9.140625" style="271" customWidth="1"/>
  </cols>
  <sheetData>
    <row r="1" spans="1:14" ht="28.5" customHeight="1">
      <c r="A1" s="423" t="s">
        <v>259</v>
      </c>
      <c r="B1" s="423"/>
      <c r="C1" s="423"/>
      <c r="D1" s="423"/>
      <c r="E1" s="423"/>
      <c r="F1" s="423"/>
      <c r="G1" s="423"/>
      <c r="H1" s="423"/>
      <c r="I1" s="423"/>
      <c r="J1" s="423"/>
      <c r="K1" s="423"/>
      <c r="L1" s="423"/>
      <c r="M1" s="423"/>
      <c r="N1" s="423"/>
    </row>
    <row r="2" spans="1:14" ht="3" customHeight="1">
      <c r="A2" s="21">
        <v>1</v>
      </c>
      <c r="B2" s="21"/>
      <c r="C2" s="21"/>
      <c r="D2" s="21"/>
      <c r="E2" s="21"/>
      <c r="F2" s="21"/>
      <c r="G2" s="21"/>
      <c r="H2" s="21"/>
      <c r="I2" s="21"/>
      <c r="J2" s="21"/>
      <c r="K2" s="21"/>
      <c r="L2" s="21"/>
      <c r="M2" s="21"/>
      <c r="N2" s="21"/>
    </row>
    <row r="3" spans="1:14" s="290" customFormat="1" ht="15" customHeight="1">
      <c r="A3" s="215" t="s">
        <v>169</v>
      </c>
      <c r="B3" s="215"/>
      <c r="C3" s="215"/>
      <c r="D3" s="215"/>
      <c r="E3" s="215"/>
      <c r="F3" s="198" t="s">
        <v>115</v>
      </c>
      <c r="G3" s="198" t="s">
        <v>138</v>
      </c>
      <c r="H3" s="198" t="s">
        <v>139</v>
      </c>
      <c r="I3" s="198" t="s">
        <v>116</v>
      </c>
      <c r="J3" s="198" t="s">
        <v>117</v>
      </c>
      <c r="K3" s="198" t="s">
        <v>223</v>
      </c>
      <c r="L3" s="198" t="s">
        <v>118</v>
      </c>
      <c r="M3" s="198" t="s">
        <v>224</v>
      </c>
      <c r="N3" s="198" t="s">
        <v>225</v>
      </c>
    </row>
    <row r="4" spans="1:14" s="290" customFormat="1" ht="3" customHeight="1">
      <c r="A4" s="94"/>
      <c r="B4" s="94"/>
      <c r="C4" s="94"/>
      <c r="D4" s="94"/>
      <c r="E4" s="94"/>
      <c r="F4" s="114"/>
      <c r="G4" s="114"/>
      <c r="H4" s="114"/>
      <c r="I4" s="114"/>
      <c r="J4" s="114"/>
      <c r="K4" s="114"/>
      <c r="L4" s="114"/>
      <c r="M4" s="114"/>
      <c r="N4" s="114"/>
    </row>
    <row r="5" spans="1:14" s="276" customFormat="1" ht="11.25" customHeight="1">
      <c r="A5" s="16" t="s">
        <v>89</v>
      </c>
      <c r="B5" s="16"/>
      <c r="C5" s="16"/>
      <c r="D5" s="16"/>
      <c r="E5" s="16"/>
      <c r="F5" s="18"/>
      <c r="G5" s="18"/>
      <c r="H5" s="18"/>
      <c r="I5" s="18"/>
      <c r="J5" s="18"/>
      <c r="K5" s="18"/>
      <c r="L5" s="18"/>
      <c r="M5" s="18"/>
      <c r="N5" s="18"/>
    </row>
    <row r="6" spans="1:14" s="276" customFormat="1" ht="11.25" customHeight="1">
      <c r="A6" s="16"/>
      <c r="B6" s="16" t="s">
        <v>148</v>
      </c>
      <c r="C6" s="148"/>
      <c r="D6" s="16"/>
      <c r="E6" s="16"/>
      <c r="F6" s="18"/>
      <c r="G6" s="18"/>
      <c r="H6" s="18"/>
      <c r="I6" s="18"/>
      <c r="J6" s="18"/>
      <c r="K6" s="18"/>
      <c r="L6" s="18"/>
      <c r="M6" s="18"/>
      <c r="N6" s="18"/>
    </row>
    <row r="7" spans="1:14" s="258" customFormat="1" ht="11.25" customHeight="1">
      <c r="A7" s="16"/>
      <c r="B7" s="94" t="s">
        <v>149</v>
      </c>
      <c r="C7" s="73"/>
      <c r="D7" s="16"/>
      <c r="E7" s="16"/>
      <c r="F7" s="70">
        <v>2416731</v>
      </c>
      <c r="G7" s="70">
        <v>1537510</v>
      </c>
      <c r="H7" s="70">
        <v>1525407</v>
      </c>
      <c r="I7" s="70">
        <v>783294</v>
      </c>
      <c r="J7" s="70">
        <v>531575</v>
      </c>
      <c r="K7" s="70">
        <v>146085</v>
      </c>
      <c r="L7" s="70">
        <v>101898</v>
      </c>
      <c r="M7" s="70">
        <v>129167</v>
      </c>
      <c r="N7" s="70">
        <v>7171667</v>
      </c>
    </row>
    <row r="8" spans="1:14" s="258" customFormat="1" ht="10.5" customHeight="1" hidden="1">
      <c r="A8" s="16"/>
      <c r="B8" s="16"/>
      <c r="C8" s="16"/>
      <c r="D8" s="94" t="s">
        <v>150</v>
      </c>
      <c r="E8" s="16"/>
      <c r="F8" s="70" t="e">
        <v>#REF!</v>
      </c>
      <c r="G8" s="70" t="e">
        <v>#REF!</v>
      </c>
      <c r="H8" s="70" t="s">
        <v>96</v>
      </c>
      <c r="I8" s="70" t="e">
        <v>#REF!</v>
      </c>
      <c r="J8" s="70" t="e">
        <v>#REF!</v>
      </c>
      <c r="K8" s="70" t="e">
        <v>#REF!</v>
      </c>
      <c r="L8" s="70" t="e">
        <v>#REF!</v>
      </c>
      <c r="M8" s="70" t="e">
        <v>#REF!</v>
      </c>
      <c r="N8" s="70" t="e">
        <v>#REF!</v>
      </c>
    </row>
    <row r="9" spans="1:14" s="258" customFormat="1" ht="10.5" customHeight="1" hidden="1">
      <c r="A9" s="16"/>
      <c r="B9" s="16"/>
      <c r="C9" s="16"/>
      <c r="D9" s="94" t="s">
        <v>151</v>
      </c>
      <c r="E9" s="16"/>
      <c r="F9" s="70" t="e">
        <v>#REF!</v>
      </c>
      <c r="G9" s="70" t="e">
        <v>#REF!</v>
      </c>
      <c r="H9" s="70" t="s">
        <v>96</v>
      </c>
      <c r="I9" s="70" t="e">
        <v>#REF!</v>
      </c>
      <c r="J9" s="70" t="e">
        <v>#REF!</v>
      </c>
      <c r="K9" s="70" t="e">
        <v>#REF!</v>
      </c>
      <c r="L9" s="70" t="e">
        <v>#REF!</v>
      </c>
      <c r="M9" s="70" t="e">
        <v>#REF!</v>
      </c>
      <c r="N9" s="70" t="e">
        <v>#REF!</v>
      </c>
    </row>
    <row r="10" spans="1:14" s="258" customFormat="1" ht="10.5" customHeight="1" hidden="1">
      <c r="A10" s="16"/>
      <c r="B10" s="16"/>
      <c r="C10" s="16"/>
      <c r="D10" s="94" t="s">
        <v>152</v>
      </c>
      <c r="E10" s="16"/>
      <c r="F10" s="35" t="e">
        <v>#REF!</v>
      </c>
      <c r="G10" s="35" t="e">
        <v>#REF!</v>
      </c>
      <c r="H10" s="35">
        <v>1525407</v>
      </c>
      <c r="I10" s="35" t="e">
        <v>#REF!</v>
      </c>
      <c r="J10" s="35" t="e">
        <v>#REF!</v>
      </c>
      <c r="K10" s="35" t="e">
        <v>#REF!</v>
      </c>
      <c r="L10" s="35" t="e">
        <v>#REF!</v>
      </c>
      <c r="M10" s="35" t="e">
        <v>#REF!</v>
      </c>
      <c r="N10" s="35" t="e">
        <v>#REF!</v>
      </c>
    </row>
    <row r="11" spans="1:14" s="246" customFormat="1" ht="3" customHeight="1" hidden="1">
      <c r="A11" s="67"/>
      <c r="B11" s="67"/>
      <c r="C11" s="67"/>
      <c r="D11" s="21"/>
      <c r="E11" s="21"/>
      <c r="F11" s="67"/>
      <c r="G11" s="67"/>
      <c r="H11" s="70"/>
      <c r="I11" s="70"/>
      <c r="J11" s="70"/>
      <c r="K11" s="70"/>
      <c r="L11" s="70"/>
      <c r="M11" s="70"/>
      <c r="N11" s="70"/>
    </row>
    <row r="12" spans="1:14" s="246" customFormat="1" ht="11.25" customHeight="1">
      <c r="A12" s="67"/>
      <c r="B12" s="21" t="s">
        <v>153</v>
      </c>
      <c r="C12" s="67"/>
      <c r="D12" s="21"/>
      <c r="E12" s="21"/>
      <c r="F12" s="67"/>
      <c r="G12" s="67"/>
      <c r="H12" s="70"/>
      <c r="I12" s="70"/>
      <c r="J12" s="70"/>
      <c r="K12" s="70"/>
      <c r="L12" s="70"/>
      <c r="M12" s="70"/>
      <c r="N12" s="70"/>
    </row>
    <row r="13" spans="1:14" s="246" customFormat="1" ht="11.25" customHeight="1">
      <c r="A13" s="67"/>
      <c r="B13" s="67"/>
      <c r="C13" s="94" t="s">
        <v>154</v>
      </c>
      <c r="D13" s="21"/>
      <c r="E13" s="21"/>
      <c r="F13" s="70">
        <v>761182</v>
      </c>
      <c r="G13" s="70">
        <v>1046751</v>
      </c>
      <c r="H13" s="70">
        <v>632023</v>
      </c>
      <c r="I13" s="70">
        <v>1008440</v>
      </c>
      <c r="J13" s="70">
        <v>180494</v>
      </c>
      <c r="K13" s="70">
        <v>86331</v>
      </c>
      <c r="L13" s="70">
        <v>26445</v>
      </c>
      <c r="M13" s="70">
        <v>9894</v>
      </c>
      <c r="N13" s="70">
        <v>3751560</v>
      </c>
    </row>
    <row r="14" spans="1:14" s="246" customFormat="1" ht="11.25" customHeight="1">
      <c r="A14" s="67"/>
      <c r="B14" s="67"/>
      <c r="C14" s="94" t="s">
        <v>155</v>
      </c>
      <c r="D14" s="21"/>
      <c r="E14" s="21"/>
      <c r="F14" s="70">
        <v>496582</v>
      </c>
      <c r="G14" s="70">
        <v>255763</v>
      </c>
      <c r="H14" s="70" t="s">
        <v>132</v>
      </c>
      <c r="I14" s="70">
        <v>11900</v>
      </c>
      <c r="J14" s="70">
        <v>9453</v>
      </c>
      <c r="K14" s="70">
        <v>1684</v>
      </c>
      <c r="L14" s="70" t="s">
        <v>132</v>
      </c>
      <c r="M14" s="70" t="s">
        <v>132</v>
      </c>
      <c r="N14" s="70">
        <v>775382</v>
      </c>
    </row>
    <row r="15" spans="1:14" s="246" customFormat="1" ht="11.25" customHeight="1">
      <c r="A15" s="67"/>
      <c r="B15" s="67"/>
      <c r="C15" s="94" t="s">
        <v>156</v>
      </c>
      <c r="D15" s="21"/>
      <c r="E15" s="21"/>
      <c r="F15" s="70">
        <v>25579</v>
      </c>
      <c r="G15" s="70" t="s">
        <v>132</v>
      </c>
      <c r="H15" s="70">
        <v>33</v>
      </c>
      <c r="I15" s="70" t="s">
        <v>132</v>
      </c>
      <c r="J15" s="70" t="s">
        <v>132</v>
      </c>
      <c r="K15" s="70" t="s">
        <v>132</v>
      </c>
      <c r="L15" s="70" t="s">
        <v>132</v>
      </c>
      <c r="M15" s="70" t="s">
        <v>132</v>
      </c>
      <c r="N15" s="70">
        <v>25612</v>
      </c>
    </row>
    <row r="16" spans="1:14" s="246" customFormat="1" ht="11.25" customHeight="1">
      <c r="A16" s="67"/>
      <c r="B16" s="67"/>
      <c r="C16" s="94" t="s">
        <v>157</v>
      </c>
      <c r="D16" s="149"/>
      <c r="E16" s="21"/>
      <c r="F16" s="70">
        <v>18393</v>
      </c>
      <c r="G16" s="70" t="s">
        <v>132</v>
      </c>
      <c r="H16" s="70">
        <v>12801</v>
      </c>
      <c r="I16" s="70" t="s">
        <v>132</v>
      </c>
      <c r="J16" s="70">
        <v>22140</v>
      </c>
      <c r="K16" s="70">
        <v>2307</v>
      </c>
      <c r="L16" s="70">
        <v>2244</v>
      </c>
      <c r="M16" s="70" t="s">
        <v>132</v>
      </c>
      <c r="N16" s="70">
        <v>57885</v>
      </c>
    </row>
    <row r="17" spans="1:14" s="246" customFormat="1" ht="12">
      <c r="A17" s="67"/>
      <c r="B17" s="67"/>
      <c r="C17" s="94" t="s">
        <v>226</v>
      </c>
      <c r="D17" s="21"/>
      <c r="E17" s="21"/>
      <c r="F17" s="70">
        <v>5247780</v>
      </c>
      <c r="G17" s="70">
        <v>1637315</v>
      </c>
      <c r="H17" s="70">
        <v>2545260</v>
      </c>
      <c r="I17" s="70">
        <v>755022</v>
      </c>
      <c r="J17" s="70">
        <v>918912</v>
      </c>
      <c r="K17" s="70">
        <v>364484</v>
      </c>
      <c r="L17" s="70">
        <v>314694</v>
      </c>
      <c r="M17" s="70">
        <v>122099</v>
      </c>
      <c r="N17" s="70">
        <v>11905566</v>
      </c>
    </row>
    <row r="18" spans="1:14" s="251" customFormat="1" ht="11.25" customHeight="1">
      <c r="A18" s="71"/>
      <c r="B18" s="71"/>
      <c r="C18" s="150" t="s">
        <v>158</v>
      </c>
      <c r="D18" s="27"/>
      <c r="E18" s="27"/>
      <c r="F18" s="72">
        <v>6549516</v>
      </c>
      <c r="G18" s="72">
        <v>2939829</v>
      </c>
      <c r="H18" s="72">
        <v>3190117</v>
      </c>
      <c r="I18" s="72">
        <v>1775362</v>
      </c>
      <c r="J18" s="72">
        <v>1130999</v>
      </c>
      <c r="K18" s="72">
        <v>454806</v>
      </c>
      <c r="L18" s="72">
        <v>343383</v>
      </c>
      <c r="M18" s="72">
        <v>131993</v>
      </c>
      <c r="N18" s="72">
        <v>16516005</v>
      </c>
    </row>
    <row r="19" spans="1:14" s="246" customFormat="1" ht="11.25" customHeight="1">
      <c r="A19" s="67"/>
      <c r="B19" s="94" t="s">
        <v>159</v>
      </c>
      <c r="C19" s="67"/>
      <c r="D19" s="21"/>
      <c r="E19" s="21"/>
      <c r="F19" s="70">
        <v>751967</v>
      </c>
      <c r="G19" s="70">
        <v>681663</v>
      </c>
      <c r="H19" s="70">
        <v>92627</v>
      </c>
      <c r="I19" s="70">
        <v>65250</v>
      </c>
      <c r="J19" s="70">
        <v>18585</v>
      </c>
      <c r="K19" s="70">
        <v>2108</v>
      </c>
      <c r="L19" s="70">
        <v>1887</v>
      </c>
      <c r="M19" s="70" t="s">
        <v>132</v>
      </c>
      <c r="N19" s="70">
        <v>1614087</v>
      </c>
    </row>
    <row r="20" spans="1:14" s="246" customFormat="1" ht="11.25" customHeight="1">
      <c r="A20" s="67"/>
      <c r="B20" s="94" t="s">
        <v>160</v>
      </c>
      <c r="C20" s="67"/>
      <c r="D20" s="21"/>
      <c r="E20" s="21"/>
      <c r="F20" s="70">
        <v>1326799</v>
      </c>
      <c r="G20" s="70">
        <v>25382</v>
      </c>
      <c r="H20" s="70">
        <v>75767</v>
      </c>
      <c r="I20" s="70" t="s">
        <v>132</v>
      </c>
      <c r="J20" s="70" t="s">
        <v>132</v>
      </c>
      <c r="K20" s="70" t="s">
        <v>132</v>
      </c>
      <c r="L20" s="70" t="s">
        <v>132</v>
      </c>
      <c r="M20" s="70" t="s">
        <v>132</v>
      </c>
      <c r="N20" s="70">
        <v>1427948</v>
      </c>
    </row>
    <row r="21" spans="1:14" s="246" customFormat="1" ht="12">
      <c r="A21" s="67"/>
      <c r="B21" s="94" t="s">
        <v>227</v>
      </c>
      <c r="C21" s="67"/>
      <c r="D21" s="21"/>
      <c r="E21" s="21"/>
      <c r="F21" s="70">
        <v>3581070</v>
      </c>
      <c r="G21" s="70">
        <v>460891</v>
      </c>
      <c r="H21" s="70">
        <v>610939</v>
      </c>
      <c r="I21" s="70">
        <v>197449</v>
      </c>
      <c r="J21" s="70" t="s">
        <v>132</v>
      </c>
      <c r="K21" s="70">
        <v>115662</v>
      </c>
      <c r="L21" s="70">
        <v>1371</v>
      </c>
      <c r="M21" s="70">
        <v>38200</v>
      </c>
      <c r="N21" s="70">
        <v>5005582</v>
      </c>
    </row>
    <row r="22" spans="1:14" s="246" customFormat="1" ht="11.25" customHeight="1">
      <c r="A22" s="67"/>
      <c r="B22" s="94" t="s">
        <v>161</v>
      </c>
      <c r="C22" s="67"/>
      <c r="D22" s="21"/>
      <c r="E22" s="21"/>
      <c r="F22" s="70">
        <v>1548685</v>
      </c>
      <c r="G22" s="70">
        <v>337769</v>
      </c>
      <c r="H22" s="70">
        <v>167088</v>
      </c>
      <c r="I22" s="70">
        <v>513480</v>
      </c>
      <c r="J22" s="70">
        <v>7127</v>
      </c>
      <c r="K22" s="70">
        <v>624</v>
      </c>
      <c r="L22" s="70">
        <v>17303</v>
      </c>
      <c r="M22" s="70" t="s">
        <v>132</v>
      </c>
      <c r="N22" s="70">
        <v>2592076</v>
      </c>
    </row>
    <row r="23" spans="1:14" s="246" customFormat="1" ht="12">
      <c r="A23" s="67"/>
      <c r="B23" s="94" t="s">
        <v>228</v>
      </c>
      <c r="C23" s="67"/>
      <c r="D23" s="21"/>
      <c r="E23" s="21"/>
      <c r="F23" s="70">
        <v>1486123</v>
      </c>
      <c r="G23" s="70">
        <v>226695</v>
      </c>
      <c r="H23" s="70">
        <v>118318</v>
      </c>
      <c r="I23" s="70">
        <v>163591</v>
      </c>
      <c r="J23" s="70">
        <v>6804</v>
      </c>
      <c r="K23" s="70" t="s">
        <v>132</v>
      </c>
      <c r="L23" s="70" t="s">
        <v>132</v>
      </c>
      <c r="M23" s="70" t="s">
        <v>132</v>
      </c>
      <c r="N23" s="70">
        <v>2001531</v>
      </c>
    </row>
    <row r="24" spans="1:14" s="246" customFormat="1" ht="12">
      <c r="A24" s="67"/>
      <c r="B24" s="94" t="s">
        <v>229</v>
      </c>
      <c r="C24" s="67"/>
      <c r="D24" s="149"/>
      <c r="E24" s="21"/>
      <c r="F24" s="70">
        <v>3235058</v>
      </c>
      <c r="G24" s="70">
        <v>720461</v>
      </c>
      <c r="H24" s="70">
        <v>3836489</v>
      </c>
      <c r="I24" s="70">
        <v>467707</v>
      </c>
      <c r="J24" s="70" t="s">
        <v>132</v>
      </c>
      <c r="K24" s="70">
        <v>246531</v>
      </c>
      <c r="L24" s="70">
        <v>36977</v>
      </c>
      <c r="M24" s="70">
        <v>98030</v>
      </c>
      <c r="N24" s="70">
        <v>8641253</v>
      </c>
    </row>
    <row r="25" spans="1:14" s="246" customFormat="1" ht="11.25" customHeight="1">
      <c r="A25" s="67"/>
      <c r="B25" s="94" t="s">
        <v>162</v>
      </c>
      <c r="C25" s="67"/>
      <c r="D25" s="149"/>
      <c r="E25" s="21"/>
      <c r="F25" s="70">
        <v>896894</v>
      </c>
      <c r="G25" s="70">
        <v>624310</v>
      </c>
      <c r="H25" s="70">
        <v>981946</v>
      </c>
      <c r="I25" s="70">
        <v>448824</v>
      </c>
      <c r="J25" s="70">
        <v>229755</v>
      </c>
      <c r="K25" s="70">
        <v>88833</v>
      </c>
      <c r="L25" s="70">
        <v>80466</v>
      </c>
      <c r="M25" s="70">
        <v>67764</v>
      </c>
      <c r="N25" s="70">
        <v>3418792</v>
      </c>
    </row>
    <row r="26" spans="1:14" s="246" customFormat="1" ht="11.25" customHeight="1">
      <c r="A26" s="67"/>
      <c r="B26" s="94" t="s">
        <v>163</v>
      </c>
      <c r="C26" s="67"/>
      <c r="D26" s="21"/>
      <c r="E26" s="21"/>
      <c r="F26" s="70">
        <v>310521</v>
      </c>
      <c r="G26" s="70">
        <v>4308</v>
      </c>
      <c r="H26" s="70">
        <v>140314</v>
      </c>
      <c r="I26" s="70">
        <v>113177</v>
      </c>
      <c r="J26" s="70">
        <v>182498</v>
      </c>
      <c r="K26" s="70">
        <v>91</v>
      </c>
      <c r="L26" s="70">
        <v>20937</v>
      </c>
      <c r="M26" s="70" t="s">
        <v>132</v>
      </c>
      <c r="N26" s="70">
        <v>771846</v>
      </c>
    </row>
    <row r="27" spans="1:14" s="258" customFormat="1" ht="3" customHeight="1">
      <c r="A27" s="67"/>
      <c r="B27" s="67"/>
      <c r="C27" s="94"/>
      <c r="D27" s="21"/>
      <c r="E27" s="21"/>
      <c r="F27" s="151"/>
      <c r="G27" s="151"/>
      <c r="H27" s="151"/>
      <c r="I27" s="151"/>
      <c r="J27" s="151"/>
      <c r="K27" s="70"/>
      <c r="L27" s="151"/>
      <c r="M27" s="151"/>
      <c r="N27" s="151"/>
    </row>
    <row r="28" spans="1:16" s="251" customFormat="1" ht="10.5" customHeight="1">
      <c r="A28" s="73"/>
      <c r="B28" s="16" t="s">
        <v>164</v>
      </c>
      <c r="C28" s="71"/>
      <c r="D28" s="152"/>
      <c r="E28" s="25"/>
      <c r="F28" s="153">
        <v>22103364</v>
      </c>
      <c r="G28" s="153">
        <v>7558818</v>
      </c>
      <c r="H28" s="153">
        <v>10739012</v>
      </c>
      <c r="I28" s="153">
        <v>4528134</v>
      </c>
      <c r="J28" s="153">
        <v>2107343</v>
      </c>
      <c r="K28" s="153">
        <v>1054740</v>
      </c>
      <c r="L28" s="153">
        <v>604222</v>
      </c>
      <c r="M28" s="153">
        <v>465154</v>
      </c>
      <c r="N28" s="153">
        <v>49160787</v>
      </c>
      <c r="P28" s="291"/>
    </row>
    <row r="29" spans="1:14" s="251" customFormat="1" ht="5.25" customHeight="1">
      <c r="A29" s="71"/>
      <c r="B29" s="71"/>
      <c r="C29" s="94"/>
      <c r="D29" s="154"/>
      <c r="E29" s="27"/>
      <c r="F29" s="155"/>
      <c r="G29" s="155"/>
      <c r="H29" s="155"/>
      <c r="I29" s="155"/>
      <c r="J29" s="155"/>
      <c r="K29" s="155"/>
      <c r="L29" s="155"/>
      <c r="M29" s="155"/>
      <c r="N29" s="155"/>
    </row>
    <row r="30" spans="1:14" s="251" customFormat="1" ht="11.25" customHeight="1">
      <c r="A30" s="71"/>
      <c r="B30" s="25" t="s">
        <v>165</v>
      </c>
      <c r="C30" s="71"/>
      <c r="D30" s="154"/>
      <c r="E30" s="27"/>
      <c r="F30" s="155"/>
      <c r="G30" s="155"/>
      <c r="H30" s="155"/>
      <c r="I30" s="155"/>
      <c r="J30" s="155"/>
      <c r="K30" s="155"/>
      <c r="L30" s="155"/>
      <c r="M30" s="155"/>
      <c r="N30" s="155"/>
    </row>
    <row r="31" spans="1:14" s="251" customFormat="1" ht="11.25" customHeight="1">
      <c r="A31" s="71"/>
      <c r="B31" s="21" t="s">
        <v>153</v>
      </c>
      <c r="C31" s="94"/>
      <c r="D31" s="154"/>
      <c r="E31" s="27"/>
      <c r="F31" s="70"/>
      <c r="G31" s="70"/>
      <c r="H31" s="70"/>
      <c r="I31" s="70"/>
      <c r="J31" s="155"/>
      <c r="K31" s="70"/>
      <c r="L31" s="70"/>
      <c r="M31" s="70"/>
      <c r="N31" s="70"/>
    </row>
    <row r="32" spans="1:14" s="251" customFormat="1" ht="11.25" customHeight="1">
      <c r="A32" s="71"/>
      <c r="B32" s="71"/>
      <c r="C32" s="94" t="s">
        <v>154</v>
      </c>
      <c r="D32" s="154"/>
      <c r="E32" s="27"/>
      <c r="F32" s="70">
        <v>20033</v>
      </c>
      <c r="G32" s="70">
        <v>23920</v>
      </c>
      <c r="H32" s="70">
        <v>7645</v>
      </c>
      <c r="I32" s="70">
        <v>13972</v>
      </c>
      <c r="J32" s="70">
        <v>6089</v>
      </c>
      <c r="K32" s="70">
        <v>2898</v>
      </c>
      <c r="L32" s="70">
        <v>501</v>
      </c>
      <c r="M32" s="70" t="s">
        <v>132</v>
      </c>
      <c r="N32" s="70">
        <v>75058</v>
      </c>
    </row>
    <row r="33" spans="1:14" s="251" customFormat="1" ht="11.25" customHeight="1">
      <c r="A33" s="71"/>
      <c r="B33" s="71"/>
      <c r="C33" s="94" t="s">
        <v>155</v>
      </c>
      <c r="D33" s="154"/>
      <c r="E33" s="27"/>
      <c r="F33" s="70">
        <v>15</v>
      </c>
      <c r="G33" s="70" t="s">
        <v>132</v>
      </c>
      <c r="H33" s="70" t="s">
        <v>132</v>
      </c>
      <c r="I33" s="70" t="s">
        <v>132</v>
      </c>
      <c r="J33" s="70" t="s">
        <v>132</v>
      </c>
      <c r="K33" s="70" t="s">
        <v>132</v>
      </c>
      <c r="L33" s="70" t="s">
        <v>132</v>
      </c>
      <c r="M33" s="70" t="s">
        <v>132</v>
      </c>
      <c r="N33" s="70">
        <v>15</v>
      </c>
    </row>
    <row r="34" spans="1:14" s="251" customFormat="1" ht="12">
      <c r="A34" s="71"/>
      <c r="B34" s="71"/>
      <c r="C34" s="94" t="s">
        <v>226</v>
      </c>
      <c r="D34" s="154"/>
      <c r="E34" s="27"/>
      <c r="F34" s="70">
        <v>53279</v>
      </c>
      <c r="G34" s="70">
        <v>3202</v>
      </c>
      <c r="H34" s="70">
        <v>5127</v>
      </c>
      <c r="I34" s="70" t="s">
        <v>132</v>
      </c>
      <c r="J34" s="70">
        <v>7309</v>
      </c>
      <c r="K34" s="70">
        <v>621</v>
      </c>
      <c r="L34" s="70">
        <v>1239</v>
      </c>
      <c r="M34" s="70">
        <v>125</v>
      </c>
      <c r="N34" s="70">
        <v>70902</v>
      </c>
    </row>
    <row r="35" spans="1:14" s="251" customFormat="1" ht="12">
      <c r="A35" s="71"/>
      <c r="B35" s="71"/>
      <c r="C35" s="150" t="s">
        <v>230</v>
      </c>
      <c r="D35" s="154"/>
      <c r="E35" s="27"/>
      <c r="F35" s="72">
        <v>73436</v>
      </c>
      <c r="G35" s="72">
        <v>27122</v>
      </c>
      <c r="H35" s="72">
        <v>12772</v>
      </c>
      <c r="I35" s="72">
        <v>13972</v>
      </c>
      <c r="J35" s="72">
        <v>13398</v>
      </c>
      <c r="K35" s="72">
        <v>3519</v>
      </c>
      <c r="L35" s="72">
        <v>1740</v>
      </c>
      <c r="M35" s="72">
        <v>125</v>
      </c>
      <c r="N35" s="72">
        <v>146084</v>
      </c>
    </row>
    <row r="36" spans="1:14" s="251" customFormat="1" ht="11.25" customHeight="1">
      <c r="A36" s="71"/>
      <c r="B36" s="94" t="s">
        <v>159</v>
      </c>
      <c r="C36" s="71"/>
      <c r="D36" s="154"/>
      <c r="E36" s="27"/>
      <c r="F36" s="70">
        <v>25514</v>
      </c>
      <c r="G36" s="70" t="s">
        <v>132</v>
      </c>
      <c r="H36" s="70" t="s">
        <v>132</v>
      </c>
      <c r="I36" s="70">
        <v>4149</v>
      </c>
      <c r="J36" s="70">
        <v>361</v>
      </c>
      <c r="K36" s="70" t="s">
        <v>132</v>
      </c>
      <c r="L36" s="70" t="s">
        <v>132</v>
      </c>
      <c r="M36" s="70" t="s">
        <v>132</v>
      </c>
      <c r="N36" s="70">
        <v>30024</v>
      </c>
    </row>
    <row r="37" spans="1:14" s="251" customFormat="1" ht="11.25" customHeight="1">
      <c r="A37" s="71"/>
      <c r="B37" s="94" t="s">
        <v>160</v>
      </c>
      <c r="C37" s="71"/>
      <c r="D37" s="154"/>
      <c r="E37" s="27"/>
      <c r="F37" s="70">
        <v>1455</v>
      </c>
      <c r="G37" s="70" t="s">
        <v>132</v>
      </c>
      <c r="H37" s="70">
        <v>88</v>
      </c>
      <c r="I37" s="70" t="s">
        <v>132</v>
      </c>
      <c r="J37" s="70" t="s">
        <v>132</v>
      </c>
      <c r="K37" s="70" t="s">
        <v>132</v>
      </c>
      <c r="L37" s="70" t="s">
        <v>132</v>
      </c>
      <c r="M37" s="70" t="s">
        <v>132</v>
      </c>
      <c r="N37" s="70">
        <v>1543</v>
      </c>
    </row>
    <row r="38" spans="1:14" s="251" customFormat="1" ht="11.25" customHeight="1">
      <c r="A38" s="71"/>
      <c r="B38" s="94" t="s">
        <v>161</v>
      </c>
      <c r="C38" s="71"/>
      <c r="D38" s="154"/>
      <c r="E38" s="27"/>
      <c r="F38" s="70">
        <v>39751</v>
      </c>
      <c r="G38" s="70" t="s">
        <v>132</v>
      </c>
      <c r="H38" s="70">
        <v>4232</v>
      </c>
      <c r="I38" s="70">
        <v>30418</v>
      </c>
      <c r="J38" s="70" t="s">
        <v>132</v>
      </c>
      <c r="K38" s="70" t="s">
        <v>132</v>
      </c>
      <c r="L38" s="70">
        <v>131</v>
      </c>
      <c r="M38" s="70" t="s">
        <v>132</v>
      </c>
      <c r="N38" s="70">
        <v>74532</v>
      </c>
    </row>
    <row r="39" spans="1:14" s="251" customFormat="1" ht="11.25" customHeight="1">
      <c r="A39" s="71"/>
      <c r="B39" s="94" t="s">
        <v>166</v>
      </c>
      <c r="C39" s="71"/>
      <c r="D39" s="154"/>
      <c r="E39" s="27"/>
      <c r="F39" s="70">
        <v>5205</v>
      </c>
      <c r="G39" s="70" t="s">
        <v>132</v>
      </c>
      <c r="H39" s="70">
        <v>100</v>
      </c>
      <c r="I39" s="70">
        <v>3399</v>
      </c>
      <c r="J39" s="70" t="s">
        <v>132</v>
      </c>
      <c r="K39" s="70" t="s">
        <v>132</v>
      </c>
      <c r="L39" s="70" t="s">
        <v>132</v>
      </c>
      <c r="M39" s="70" t="s">
        <v>132</v>
      </c>
      <c r="N39" s="70">
        <v>8704</v>
      </c>
    </row>
    <row r="40" spans="1:14" s="251" customFormat="1" ht="11.25" customHeight="1">
      <c r="A40" s="71"/>
      <c r="B40" s="94" t="s">
        <v>163</v>
      </c>
      <c r="C40" s="71"/>
      <c r="D40" s="154"/>
      <c r="E40" s="27"/>
      <c r="F40" s="70">
        <v>5259</v>
      </c>
      <c r="G40" s="70" t="s">
        <v>132</v>
      </c>
      <c r="H40" s="70">
        <v>321</v>
      </c>
      <c r="I40" s="70">
        <v>4201</v>
      </c>
      <c r="J40" s="70">
        <v>69991</v>
      </c>
      <c r="K40" s="70" t="s">
        <v>132</v>
      </c>
      <c r="L40" s="70">
        <v>79</v>
      </c>
      <c r="M40" s="70" t="s">
        <v>132</v>
      </c>
      <c r="N40" s="70">
        <v>79851</v>
      </c>
    </row>
    <row r="41" spans="1:14" s="251" customFormat="1" ht="11.25" customHeight="1">
      <c r="A41" s="71"/>
      <c r="B41" s="94" t="s">
        <v>167</v>
      </c>
      <c r="C41" s="71"/>
      <c r="D41" s="154"/>
      <c r="E41" s="27"/>
      <c r="F41" s="151">
        <v>149</v>
      </c>
      <c r="G41" s="151" t="s">
        <v>132</v>
      </c>
      <c r="H41" s="151" t="s">
        <v>132</v>
      </c>
      <c r="I41" s="151">
        <v>2</v>
      </c>
      <c r="J41" s="70" t="s">
        <v>132</v>
      </c>
      <c r="K41" s="70" t="s">
        <v>132</v>
      </c>
      <c r="L41" s="70" t="s">
        <v>132</v>
      </c>
      <c r="M41" s="151" t="s">
        <v>132</v>
      </c>
      <c r="N41" s="151">
        <v>151</v>
      </c>
    </row>
    <row r="42" spans="1:14" s="251" customFormat="1" ht="3" customHeight="1">
      <c r="A42" s="71"/>
      <c r="B42" s="71"/>
      <c r="C42" s="94"/>
      <c r="D42" s="154"/>
      <c r="E42" s="27"/>
      <c r="F42" s="70"/>
      <c r="G42" s="70"/>
      <c r="H42" s="70"/>
      <c r="I42" s="70"/>
      <c r="J42" s="70"/>
      <c r="K42" s="70"/>
      <c r="L42" s="70"/>
      <c r="M42" s="70"/>
      <c r="N42" s="70"/>
    </row>
    <row r="43" spans="1:14" s="285" customFormat="1" ht="11.25" customHeight="1">
      <c r="A43" s="156"/>
      <c r="B43" s="16" t="s">
        <v>168</v>
      </c>
      <c r="C43" s="156"/>
      <c r="D43" s="152"/>
      <c r="E43" s="25"/>
      <c r="F43" s="75">
        <v>150769</v>
      </c>
      <c r="G43" s="75">
        <v>27122</v>
      </c>
      <c r="H43" s="75">
        <v>17513</v>
      </c>
      <c r="I43" s="75">
        <v>56141</v>
      </c>
      <c r="J43" s="75">
        <v>83750</v>
      </c>
      <c r="K43" s="75">
        <v>3519</v>
      </c>
      <c r="L43" s="75">
        <v>1950</v>
      </c>
      <c r="M43" s="75">
        <v>125</v>
      </c>
      <c r="N43" s="75">
        <v>340889</v>
      </c>
    </row>
    <row r="44" spans="1:14" s="251" customFormat="1" ht="0" customHeight="1" hidden="1">
      <c r="A44" s="94"/>
      <c r="B44" s="94"/>
      <c r="C44" s="157"/>
      <c r="D44" s="157"/>
      <c r="E44" s="21"/>
      <c r="F44" s="151"/>
      <c r="G44" s="151"/>
      <c r="H44" s="151"/>
      <c r="I44" s="151"/>
      <c r="J44" s="151"/>
      <c r="K44" s="151"/>
      <c r="L44" s="151"/>
      <c r="M44" s="151"/>
      <c r="N44" s="151"/>
    </row>
    <row r="45" spans="1:14" s="251" customFormat="1" ht="11.25" customHeight="1">
      <c r="A45" s="16" t="s">
        <v>90</v>
      </c>
      <c r="B45" s="16"/>
      <c r="C45" s="157"/>
      <c r="D45" s="157"/>
      <c r="E45" s="21"/>
      <c r="F45" s="151"/>
      <c r="G45" s="151"/>
      <c r="H45" s="151"/>
      <c r="I45" s="151"/>
      <c r="J45" s="151"/>
      <c r="K45" s="151"/>
      <c r="L45" s="151"/>
      <c r="M45" s="151"/>
      <c r="N45" s="151"/>
    </row>
    <row r="46" spans="1:14" s="251" customFormat="1" ht="12">
      <c r="A46" s="71"/>
      <c r="B46" s="94" t="s">
        <v>170</v>
      </c>
      <c r="C46" s="71"/>
      <c r="D46" s="157"/>
      <c r="E46" s="21"/>
      <c r="F46" s="70">
        <v>110199</v>
      </c>
      <c r="G46" s="70">
        <v>2072</v>
      </c>
      <c r="H46" s="70">
        <v>430</v>
      </c>
      <c r="I46" s="70">
        <v>16188</v>
      </c>
      <c r="J46" s="70" t="s">
        <v>96</v>
      </c>
      <c r="K46" s="70" t="s">
        <v>96</v>
      </c>
      <c r="L46" s="70" t="s">
        <v>132</v>
      </c>
      <c r="M46" s="70" t="s">
        <v>132</v>
      </c>
      <c r="N46" s="70">
        <v>128889</v>
      </c>
    </row>
    <row r="47" spans="1:14" s="251" customFormat="1" ht="12">
      <c r="A47" s="71"/>
      <c r="B47" s="94" t="s">
        <v>171</v>
      </c>
      <c r="C47" s="71"/>
      <c r="D47" s="157"/>
      <c r="E47" s="21"/>
      <c r="F47" s="70">
        <v>6584</v>
      </c>
      <c r="G47" s="70">
        <v>0</v>
      </c>
      <c r="H47" s="70">
        <v>0</v>
      </c>
      <c r="I47" s="70">
        <v>2777</v>
      </c>
      <c r="J47" s="70" t="s">
        <v>96</v>
      </c>
      <c r="K47" s="70" t="s">
        <v>96</v>
      </c>
      <c r="L47" s="70" t="s">
        <v>132</v>
      </c>
      <c r="M47" s="70" t="s">
        <v>132</v>
      </c>
      <c r="N47" s="70">
        <v>9361</v>
      </c>
    </row>
    <row r="48" spans="1:14" s="251" customFormat="1" ht="11.25" customHeight="1">
      <c r="A48" s="71"/>
      <c r="B48" s="94" t="s">
        <v>172</v>
      </c>
      <c r="C48" s="71"/>
      <c r="D48" s="157"/>
      <c r="E48" s="21"/>
      <c r="F48" s="70">
        <v>0</v>
      </c>
      <c r="G48" s="70">
        <v>0</v>
      </c>
      <c r="H48" s="70">
        <v>0</v>
      </c>
      <c r="I48" s="70">
        <v>0</v>
      </c>
      <c r="J48" s="70" t="s">
        <v>96</v>
      </c>
      <c r="K48" s="70" t="s">
        <v>96</v>
      </c>
      <c r="L48" s="70" t="s">
        <v>132</v>
      </c>
      <c r="M48" s="70" t="s">
        <v>132</v>
      </c>
      <c r="N48" s="70">
        <v>0</v>
      </c>
    </row>
    <row r="49" spans="1:14" s="275" customFormat="1" ht="11.25" customHeight="1">
      <c r="A49" s="71"/>
      <c r="B49" s="94" t="s">
        <v>173</v>
      </c>
      <c r="C49" s="25"/>
      <c r="D49" s="157"/>
      <c r="E49" s="21"/>
      <c r="F49" s="70">
        <v>0</v>
      </c>
      <c r="G49" s="70">
        <v>0</v>
      </c>
      <c r="H49" s="70">
        <v>0</v>
      </c>
      <c r="I49" s="70">
        <v>0</v>
      </c>
      <c r="J49" s="70" t="s">
        <v>96</v>
      </c>
      <c r="K49" s="70" t="s">
        <v>96</v>
      </c>
      <c r="L49" s="70" t="s">
        <v>132</v>
      </c>
      <c r="M49" s="70" t="s">
        <v>132</v>
      </c>
      <c r="N49" s="70">
        <v>0</v>
      </c>
    </row>
    <row r="50" spans="1:14" s="275" customFormat="1" ht="1.5" customHeight="1">
      <c r="A50" s="71"/>
      <c r="B50" s="71"/>
      <c r="C50" s="94"/>
      <c r="D50" s="157"/>
      <c r="E50" s="21"/>
      <c r="F50" s="151"/>
      <c r="G50" s="151"/>
      <c r="H50" s="151"/>
      <c r="I50" s="151"/>
      <c r="J50" s="151"/>
      <c r="K50" s="151"/>
      <c r="L50" s="151"/>
      <c r="M50" s="151"/>
      <c r="N50" s="151"/>
    </row>
    <row r="51" spans="1:14" s="246" customFormat="1" ht="11.25" customHeight="1">
      <c r="A51" s="25"/>
      <c r="B51" s="25" t="s">
        <v>56</v>
      </c>
      <c r="C51" s="67"/>
      <c r="D51" s="25"/>
      <c r="E51" s="25"/>
      <c r="F51" s="158">
        <v>116783</v>
      </c>
      <c r="G51" s="158">
        <v>2072</v>
      </c>
      <c r="H51" s="158">
        <v>430</v>
      </c>
      <c r="I51" s="158">
        <v>18965</v>
      </c>
      <c r="J51" s="75" t="s">
        <v>96</v>
      </c>
      <c r="K51" s="75" t="s">
        <v>96</v>
      </c>
      <c r="L51" s="75" t="s">
        <v>132</v>
      </c>
      <c r="M51" s="75" t="s">
        <v>132</v>
      </c>
      <c r="N51" s="158">
        <v>138250</v>
      </c>
    </row>
    <row r="52" spans="1:14" s="246" customFormat="1" ht="1.5" customHeight="1">
      <c r="A52" s="16"/>
      <c r="B52" s="16"/>
      <c r="C52" s="16"/>
      <c r="D52" s="16"/>
      <c r="E52" s="16"/>
      <c r="F52" s="16"/>
      <c r="G52" s="94"/>
      <c r="H52" s="94"/>
      <c r="I52" s="94"/>
      <c r="J52" s="94"/>
      <c r="K52" s="94"/>
      <c r="L52" s="94"/>
      <c r="M52" s="94"/>
      <c r="N52" s="94"/>
    </row>
    <row r="53" spans="1:14" s="269" customFormat="1" ht="3" customHeight="1">
      <c r="A53" s="216"/>
      <c r="B53" s="216"/>
      <c r="C53" s="216"/>
      <c r="D53" s="216"/>
      <c r="E53" s="216"/>
      <c r="F53" s="216"/>
      <c r="G53" s="217"/>
      <c r="H53" s="217"/>
      <c r="I53" s="217"/>
      <c r="J53" s="217"/>
      <c r="K53" s="217"/>
      <c r="L53" s="217"/>
      <c r="M53" s="217"/>
      <c r="N53" s="217"/>
    </row>
    <row r="54" spans="1:14" s="246" customFormat="1" ht="10.5" customHeight="1">
      <c r="A54" s="218" t="s">
        <v>98</v>
      </c>
      <c r="B54" s="424" t="s">
        <v>174</v>
      </c>
      <c r="C54" s="424"/>
      <c r="D54" s="424"/>
      <c r="E54" s="424"/>
      <c r="F54" s="424"/>
      <c r="G54" s="424"/>
      <c r="H54" s="424"/>
      <c r="I54" s="424"/>
      <c r="J54" s="424"/>
      <c r="K54" s="424"/>
      <c r="L54" s="424"/>
      <c r="M54" s="424"/>
      <c r="N54" s="424"/>
    </row>
    <row r="55" spans="1:14" s="246" customFormat="1" ht="10.5" customHeight="1">
      <c r="A55" s="159" t="s">
        <v>99</v>
      </c>
      <c r="B55" s="422" t="s">
        <v>109</v>
      </c>
      <c r="C55" s="422"/>
      <c r="D55" s="422"/>
      <c r="E55" s="422"/>
      <c r="F55" s="422"/>
      <c r="G55" s="422"/>
      <c r="H55" s="422"/>
      <c r="I55" s="422"/>
      <c r="J55" s="422"/>
      <c r="K55" s="422"/>
      <c r="L55" s="422"/>
      <c r="M55" s="422"/>
      <c r="N55" s="422"/>
    </row>
    <row r="56" spans="1:14" s="246" customFormat="1" ht="9.75" customHeight="1">
      <c r="A56" s="159" t="s">
        <v>101</v>
      </c>
      <c r="B56" s="421" t="s">
        <v>231</v>
      </c>
      <c r="C56" s="422"/>
      <c r="D56" s="422"/>
      <c r="E56" s="422"/>
      <c r="F56" s="422"/>
      <c r="G56" s="422"/>
      <c r="H56" s="422"/>
      <c r="I56" s="422"/>
      <c r="J56" s="422"/>
      <c r="K56" s="422"/>
      <c r="L56" s="422"/>
      <c r="M56" s="422"/>
      <c r="N56" s="422"/>
    </row>
    <row r="57" spans="1:14" s="246" customFormat="1" ht="10.5" customHeight="1">
      <c r="A57" s="159" t="s">
        <v>102</v>
      </c>
      <c r="B57" s="422" t="s">
        <v>175</v>
      </c>
      <c r="C57" s="422"/>
      <c r="D57" s="422"/>
      <c r="E57" s="422"/>
      <c r="F57" s="422"/>
      <c r="G57" s="422"/>
      <c r="H57" s="422"/>
      <c r="I57" s="422"/>
      <c r="J57" s="422"/>
      <c r="K57" s="422"/>
      <c r="L57" s="422"/>
      <c r="M57" s="422"/>
      <c r="N57" s="422"/>
    </row>
    <row r="58" spans="1:14" s="246" customFormat="1" ht="18" customHeight="1">
      <c r="A58" s="159" t="s">
        <v>104</v>
      </c>
      <c r="B58" s="422" t="s">
        <v>252</v>
      </c>
      <c r="C58" s="422"/>
      <c r="D58" s="422"/>
      <c r="E58" s="422"/>
      <c r="F58" s="422"/>
      <c r="G58" s="422"/>
      <c r="H58" s="422"/>
      <c r="I58" s="422"/>
      <c r="J58" s="422"/>
      <c r="K58" s="422"/>
      <c r="L58" s="422"/>
      <c r="M58" s="422"/>
      <c r="N58" s="422"/>
    </row>
    <row r="59" spans="1:14" s="246" customFormat="1" ht="10.5" customHeight="1">
      <c r="A59" s="159" t="s">
        <v>106</v>
      </c>
      <c r="B59" s="422" t="s">
        <v>232</v>
      </c>
      <c r="C59" s="422"/>
      <c r="D59" s="422"/>
      <c r="E59" s="422"/>
      <c r="F59" s="422"/>
      <c r="G59" s="422"/>
      <c r="H59" s="422"/>
      <c r="I59" s="422"/>
      <c r="J59" s="422"/>
      <c r="K59" s="422"/>
      <c r="L59" s="422"/>
      <c r="M59" s="422"/>
      <c r="N59" s="422"/>
    </row>
    <row r="60" spans="1:14" s="246" customFormat="1" ht="9.75" customHeight="1">
      <c r="A60" s="159" t="s">
        <v>108</v>
      </c>
      <c r="B60" s="422" t="s">
        <v>233</v>
      </c>
      <c r="C60" s="422"/>
      <c r="D60" s="422"/>
      <c r="E60" s="422"/>
      <c r="F60" s="422"/>
      <c r="G60" s="422"/>
      <c r="H60" s="422"/>
      <c r="I60" s="422"/>
      <c r="J60" s="422"/>
      <c r="K60" s="422"/>
      <c r="L60" s="422"/>
      <c r="M60" s="422"/>
      <c r="N60" s="422"/>
    </row>
    <row r="61" spans="1:14" s="246" customFormat="1" ht="9.75" customHeight="1">
      <c r="A61" s="159" t="s">
        <v>110</v>
      </c>
      <c r="B61" s="421" t="s">
        <v>234</v>
      </c>
      <c r="C61" s="422"/>
      <c r="D61" s="422"/>
      <c r="E61" s="422"/>
      <c r="F61" s="422"/>
      <c r="G61" s="422"/>
      <c r="H61" s="422"/>
      <c r="I61" s="422"/>
      <c r="J61" s="422"/>
      <c r="K61" s="422"/>
      <c r="L61" s="422"/>
      <c r="M61" s="422"/>
      <c r="N61" s="422"/>
    </row>
    <row r="62" spans="1:14" s="246" customFormat="1" ht="10.5" customHeight="1">
      <c r="A62" s="159" t="s">
        <v>112</v>
      </c>
      <c r="B62" s="160" t="s">
        <v>235</v>
      </c>
      <c r="C62" s="129"/>
      <c r="D62" s="129"/>
      <c r="E62" s="129"/>
      <c r="F62" s="129"/>
      <c r="G62" s="129"/>
      <c r="H62" s="129"/>
      <c r="I62" s="129"/>
      <c r="J62" s="129"/>
      <c r="K62" s="129"/>
      <c r="L62" s="129"/>
      <c r="M62" s="129"/>
      <c r="N62" s="129"/>
    </row>
    <row r="63" spans="1:14" ht="9" customHeight="1">
      <c r="A63" s="159" t="s">
        <v>113</v>
      </c>
      <c r="B63" s="422" t="s">
        <v>176</v>
      </c>
      <c r="C63" s="422"/>
      <c r="D63" s="422"/>
      <c r="E63" s="422"/>
      <c r="F63" s="422"/>
      <c r="G63" s="422"/>
      <c r="H63" s="422"/>
      <c r="I63" s="422"/>
      <c r="J63" s="422"/>
      <c r="K63" s="422"/>
      <c r="L63" s="422"/>
      <c r="M63" s="422"/>
      <c r="N63" s="422"/>
    </row>
    <row r="64" spans="1:14" ht="12">
      <c r="A64" s="160" t="s">
        <v>268</v>
      </c>
      <c r="B64" s="160"/>
      <c r="C64" s="160"/>
      <c r="D64" s="160"/>
      <c r="E64" s="2"/>
      <c r="F64" s="2"/>
      <c r="G64" s="2"/>
      <c r="H64" s="2"/>
      <c r="I64" s="2"/>
      <c r="J64" s="2"/>
      <c r="K64" s="2"/>
      <c r="L64" s="2"/>
      <c r="M64" s="2"/>
      <c r="N64" s="2"/>
    </row>
    <row r="65" spans="1:14" ht="12">
      <c r="A65" s="160" t="s">
        <v>269</v>
      </c>
      <c r="B65" s="160"/>
      <c r="C65" s="160"/>
      <c r="D65" s="160"/>
      <c r="E65" s="2"/>
      <c r="F65" s="2"/>
      <c r="G65" s="2"/>
      <c r="H65" s="2"/>
      <c r="I65" s="2"/>
      <c r="J65" s="2"/>
      <c r="K65" s="2"/>
      <c r="L65" s="2"/>
      <c r="M65" s="2"/>
      <c r="N65" s="2"/>
    </row>
  </sheetData>
  <mergeCells count="10">
    <mergeCell ref="B56:N56"/>
    <mergeCell ref="B57:N57"/>
    <mergeCell ref="B58:N58"/>
    <mergeCell ref="A1:N1"/>
    <mergeCell ref="B54:N54"/>
    <mergeCell ref="B55:N55"/>
    <mergeCell ref="B61:N61"/>
    <mergeCell ref="B63:N63"/>
    <mergeCell ref="B60:N60"/>
    <mergeCell ref="B59:N59"/>
  </mergeCells>
  <printOptions/>
  <pageMargins left="0.7480314960629921" right="0.7480314960629921" top="0.984251968503937" bottom="0.7874015748031497" header="0.5118110236220472" footer="0.5118110236220472"/>
  <pageSetup fitToHeight="2" horizontalDpi="600" verticalDpi="600" orientation="landscape" paperSize="9" r:id="rId1"/>
  <rowBreaks count="1" manualBreakCount="1">
    <brk id="43" max="13" man="1"/>
  </rowBreaks>
</worksheet>
</file>

<file path=xl/worksheets/sheet6.xml><?xml version="1.0" encoding="utf-8"?>
<worksheet xmlns="http://schemas.openxmlformats.org/spreadsheetml/2006/main" xmlns:r="http://schemas.openxmlformats.org/officeDocument/2006/relationships">
  <sheetPr codeName="Sheet154"/>
  <dimension ref="A1:L19"/>
  <sheetViews>
    <sheetView zoomScaleSheetLayoutView="100" workbookViewId="0" topLeftCell="A1">
      <selection activeCell="F43" sqref="F43"/>
    </sheetView>
  </sheetViews>
  <sheetFormatPr defaultColWidth="9.140625" defaultRowHeight="12.75"/>
  <cols>
    <col min="1" max="1" width="2.8515625" style="271" customWidth="1"/>
    <col min="2" max="2" width="23.140625" style="271" customWidth="1"/>
    <col min="3" max="3" width="0.71875" style="271" customWidth="1"/>
    <col min="4" max="12" width="10.57421875" style="271" customWidth="1"/>
    <col min="13" max="16384" width="9.140625" style="271" customWidth="1"/>
  </cols>
  <sheetData>
    <row r="1" spans="1:12" ht="15.75" customHeight="1">
      <c r="A1" s="423" t="s">
        <v>258</v>
      </c>
      <c r="B1" s="423"/>
      <c r="C1" s="423"/>
      <c r="D1" s="423"/>
      <c r="E1" s="423"/>
      <c r="F1" s="423"/>
      <c r="G1" s="423"/>
      <c r="H1" s="423"/>
      <c r="I1" s="423"/>
      <c r="J1" s="423"/>
      <c r="K1" s="423"/>
      <c r="L1" s="423"/>
    </row>
    <row r="2" spans="1:12" ht="3" customHeight="1">
      <c r="A2" s="21"/>
      <c r="B2" s="21"/>
      <c r="C2" s="21"/>
      <c r="D2" s="21"/>
      <c r="E2" s="21"/>
      <c r="F2" s="21"/>
      <c r="G2" s="21"/>
      <c r="H2" s="21"/>
      <c r="I2" s="21"/>
      <c r="J2" s="21"/>
      <c r="K2" s="21"/>
      <c r="L2" s="21"/>
    </row>
    <row r="3" spans="1:12" ht="15.75" customHeight="1">
      <c r="A3" s="215" t="s">
        <v>169</v>
      </c>
      <c r="B3" s="215"/>
      <c r="C3" s="215"/>
      <c r="D3" s="223" t="s">
        <v>115</v>
      </c>
      <c r="E3" s="223" t="s">
        <v>138</v>
      </c>
      <c r="F3" s="223" t="s">
        <v>139</v>
      </c>
      <c r="G3" s="223" t="s">
        <v>116</v>
      </c>
      <c r="H3" s="223" t="s">
        <v>117</v>
      </c>
      <c r="I3" s="223" t="s">
        <v>140</v>
      </c>
      <c r="J3" s="223" t="s">
        <v>118</v>
      </c>
      <c r="K3" s="223" t="s">
        <v>119</v>
      </c>
      <c r="L3" s="223" t="s">
        <v>120</v>
      </c>
    </row>
    <row r="4" spans="1:12" ht="3" customHeight="1">
      <c r="A4" s="217"/>
      <c r="B4" s="217"/>
      <c r="C4" s="217"/>
      <c r="D4" s="217"/>
      <c r="E4" s="217"/>
      <c r="F4" s="217"/>
      <c r="G4" s="217"/>
      <c r="H4" s="217"/>
      <c r="I4" s="217"/>
      <c r="J4" s="219"/>
      <c r="K4" s="219"/>
      <c r="L4" s="219"/>
    </row>
    <row r="5" spans="1:12" s="249" customFormat="1" ht="12" customHeight="1">
      <c r="A5" s="94" t="s">
        <v>236</v>
      </c>
      <c r="B5" s="94"/>
      <c r="C5" s="94"/>
      <c r="D5" s="112">
        <v>54.8</v>
      </c>
      <c r="E5" s="112">
        <v>106.1</v>
      </c>
      <c r="F5" s="112">
        <v>162.8</v>
      </c>
      <c r="G5" s="112">
        <v>73.4</v>
      </c>
      <c r="H5" s="112">
        <v>33.3</v>
      </c>
      <c r="I5" s="112" t="s">
        <v>96</v>
      </c>
      <c r="J5" s="112" t="s">
        <v>96</v>
      </c>
      <c r="K5" s="112" t="s">
        <v>96</v>
      </c>
      <c r="L5" s="112">
        <v>453.6</v>
      </c>
    </row>
    <row r="6" spans="1:12" s="249" customFormat="1" ht="12" customHeight="1">
      <c r="A6" s="94" t="s">
        <v>237</v>
      </c>
      <c r="B6" s="94"/>
      <c r="C6" s="94"/>
      <c r="D6" s="112">
        <v>170.7</v>
      </c>
      <c r="E6" s="112">
        <v>694.2</v>
      </c>
      <c r="F6" s="112">
        <v>204.8</v>
      </c>
      <c r="G6" s="112">
        <v>14.2</v>
      </c>
      <c r="H6" s="112">
        <v>9.4</v>
      </c>
      <c r="I6" s="112" t="s">
        <v>96</v>
      </c>
      <c r="J6" s="112" t="s">
        <v>96</v>
      </c>
      <c r="K6" s="112" t="s">
        <v>96</v>
      </c>
      <c r="L6" s="112">
        <v>1107.2</v>
      </c>
    </row>
    <row r="7" spans="1:12" s="249" customFormat="1" ht="12" customHeight="1">
      <c r="A7" s="94" t="s">
        <v>238</v>
      </c>
      <c r="B7" s="94"/>
      <c r="C7" s="94"/>
      <c r="D7" s="112" t="s">
        <v>96</v>
      </c>
      <c r="E7" s="112" t="s">
        <v>96</v>
      </c>
      <c r="F7" s="112" t="s">
        <v>96</v>
      </c>
      <c r="G7" s="112" t="s">
        <v>96</v>
      </c>
      <c r="H7" s="112" t="s">
        <v>96</v>
      </c>
      <c r="I7" s="112" t="s">
        <v>96</v>
      </c>
      <c r="J7" s="112" t="s">
        <v>96</v>
      </c>
      <c r="K7" s="112" t="s">
        <v>96</v>
      </c>
      <c r="L7" s="112">
        <v>130.5</v>
      </c>
    </row>
    <row r="8" spans="1:12" s="249" customFormat="1" ht="12" customHeight="1">
      <c r="A8" s="94" t="s">
        <v>167</v>
      </c>
      <c r="B8" s="94"/>
      <c r="C8" s="94"/>
      <c r="D8" s="112" t="s">
        <v>96</v>
      </c>
      <c r="E8" s="112" t="s">
        <v>96</v>
      </c>
      <c r="F8" s="112" t="s">
        <v>96</v>
      </c>
      <c r="G8" s="112" t="s">
        <v>96</v>
      </c>
      <c r="H8" s="112" t="s">
        <v>96</v>
      </c>
      <c r="I8" s="112" t="s">
        <v>96</v>
      </c>
      <c r="J8" s="112" t="s">
        <v>96</v>
      </c>
      <c r="K8" s="112" t="s">
        <v>96</v>
      </c>
      <c r="L8" s="112">
        <v>51.8</v>
      </c>
    </row>
    <row r="9" spans="1:12" s="249" customFormat="1" ht="3" customHeight="1">
      <c r="A9" s="94"/>
      <c r="B9" s="94"/>
      <c r="C9" s="94"/>
      <c r="D9" s="220"/>
      <c r="E9" s="220"/>
      <c r="F9" s="220"/>
      <c r="G9" s="220"/>
      <c r="H9" s="220"/>
      <c r="I9" s="220"/>
      <c r="J9" s="112"/>
      <c r="K9" s="112"/>
      <c r="L9" s="220"/>
    </row>
    <row r="10" spans="1:12" s="275" customFormat="1" ht="12" customHeight="1">
      <c r="A10" s="16" t="s">
        <v>120</v>
      </c>
      <c r="B10" s="16"/>
      <c r="C10" s="16"/>
      <c r="D10" s="113">
        <v>225.6</v>
      </c>
      <c r="E10" s="113">
        <v>800.3</v>
      </c>
      <c r="F10" s="113">
        <v>367.6</v>
      </c>
      <c r="G10" s="113">
        <v>87.6</v>
      </c>
      <c r="H10" s="113">
        <v>42.8</v>
      </c>
      <c r="I10" s="113" t="s">
        <v>96</v>
      </c>
      <c r="J10" s="113" t="s">
        <v>96</v>
      </c>
      <c r="K10" s="113" t="s">
        <v>96</v>
      </c>
      <c r="L10" s="113">
        <v>1743.1</v>
      </c>
    </row>
    <row r="11" spans="1:12" ht="3" customHeight="1">
      <c r="A11" s="221"/>
      <c r="B11" s="221"/>
      <c r="C11" s="221"/>
      <c r="D11" s="221"/>
      <c r="E11" s="192"/>
      <c r="F11" s="192"/>
      <c r="G11" s="192"/>
      <c r="H11" s="192"/>
      <c r="I11" s="192"/>
      <c r="J11" s="222"/>
      <c r="K11" s="192"/>
      <c r="L11" s="222"/>
    </row>
    <row r="12" spans="1:12" s="286" customFormat="1" ht="3" customHeight="1">
      <c r="A12" s="16"/>
      <c r="B12" s="16"/>
      <c r="C12" s="16"/>
      <c r="D12" s="16"/>
      <c r="E12" s="16"/>
      <c r="F12" s="94"/>
      <c r="G12" s="94"/>
      <c r="H12" s="94"/>
      <c r="I12" s="94"/>
      <c r="J12" s="94"/>
      <c r="K12" s="94"/>
      <c r="L12" s="160"/>
    </row>
    <row r="13" spans="1:12" s="269" customFormat="1" ht="9" customHeight="1">
      <c r="A13" s="82" t="s">
        <v>98</v>
      </c>
      <c r="B13" s="82" t="s">
        <v>177</v>
      </c>
      <c r="C13" s="82"/>
      <c r="D13" s="82"/>
      <c r="E13" s="82"/>
      <c r="F13" s="82"/>
      <c r="G13" s="82"/>
      <c r="H13" s="82"/>
      <c r="I13" s="161"/>
      <c r="J13" s="82"/>
      <c r="K13" s="82"/>
      <c r="L13" s="82"/>
    </row>
    <row r="14" spans="1:12" s="269" customFormat="1" ht="9" customHeight="1">
      <c r="A14" s="82" t="s">
        <v>99</v>
      </c>
      <c r="B14" s="82" t="s">
        <v>239</v>
      </c>
      <c r="C14" s="82"/>
      <c r="D14" s="82"/>
      <c r="E14" s="82"/>
      <c r="F14" s="82"/>
      <c r="G14" s="82"/>
      <c r="H14" s="82"/>
      <c r="I14" s="161"/>
      <c r="J14" s="82"/>
      <c r="K14" s="82"/>
      <c r="L14" s="82"/>
    </row>
    <row r="15" spans="1:12" s="269" customFormat="1" ht="9.75" customHeight="1">
      <c r="A15" s="82" t="s">
        <v>101</v>
      </c>
      <c r="B15" s="82" t="s">
        <v>240</v>
      </c>
      <c r="C15" s="82"/>
      <c r="D15" s="82"/>
      <c r="E15" s="82"/>
      <c r="F15" s="82"/>
      <c r="G15" s="82"/>
      <c r="H15" s="82"/>
      <c r="I15" s="161"/>
      <c r="J15" s="82"/>
      <c r="K15" s="82"/>
      <c r="L15" s="82"/>
    </row>
    <row r="16" spans="1:12" ht="11.25" customHeight="1">
      <c r="A16" s="162" t="s">
        <v>241</v>
      </c>
      <c r="B16" s="82"/>
      <c r="C16" s="21"/>
      <c r="D16" s="21"/>
      <c r="E16" s="21"/>
      <c r="F16" s="21"/>
      <c r="G16" s="21"/>
      <c r="H16" s="21"/>
      <c r="I16" s="35"/>
      <c r="J16" s="21"/>
      <c r="K16" s="21"/>
      <c r="L16" s="2"/>
    </row>
    <row r="17" spans="1:12" ht="10.5" customHeight="1">
      <c r="A17" s="163" t="s">
        <v>265</v>
      </c>
      <c r="B17" s="82"/>
      <c r="C17" s="21"/>
      <c r="D17" s="21"/>
      <c r="E17" s="21"/>
      <c r="F17" s="21"/>
      <c r="G17" s="21"/>
      <c r="H17" s="21"/>
      <c r="I17" s="35"/>
      <c r="J17" s="21"/>
      <c r="K17" s="21"/>
      <c r="L17" s="2"/>
    </row>
    <row r="18" spans="1:11" ht="12">
      <c r="A18" s="288"/>
      <c r="B18" s="269"/>
      <c r="C18" s="249"/>
      <c r="D18" s="249"/>
      <c r="E18" s="249"/>
      <c r="F18" s="249"/>
      <c r="G18" s="249"/>
      <c r="H18" s="249"/>
      <c r="I18" s="260"/>
      <c r="J18" s="249"/>
      <c r="K18" s="249"/>
    </row>
    <row r="19" spans="1:11" ht="12">
      <c r="A19" s="288"/>
      <c r="B19" s="269"/>
      <c r="C19" s="249"/>
      <c r="D19" s="249"/>
      <c r="E19" s="249"/>
      <c r="F19" s="249"/>
      <c r="G19" s="249"/>
      <c r="H19" s="249"/>
      <c r="I19" s="260"/>
      <c r="J19" s="249"/>
      <c r="K19" s="249"/>
    </row>
  </sheetData>
  <mergeCells count="1">
    <mergeCell ref="A1:L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534"/>
  <dimension ref="A1:X38"/>
  <sheetViews>
    <sheetView workbookViewId="0" topLeftCell="A1">
      <selection activeCell="F51" sqref="F51"/>
    </sheetView>
  </sheetViews>
  <sheetFormatPr defaultColWidth="9.140625" defaultRowHeight="12.75"/>
  <cols>
    <col min="1" max="1" width="2.7109375" style="271" customWidth="1"/>
    <col min="2" max="2" width="1.8515625" style="271" customWidth="1"/>
    <col min="3" max="3" width="23.140625" style="271" customWidth="1"/>
    <col min="4" max="4" width="12.8515625" style="271" customWidth="1"/>
    <col min="5" max="5" width="9.140625" style="271" customWidth="1"/>
    <col min="6" max="9" width="9.7109375" style="271" customWidth="1"/>
    <col min="10" max="11" width="9.7109375" style="289" customWidth="1"/>
    <col min="12" max="12" width="9.7109375" style="271" customWidth="1"/>
    <col min="13" max="16384" width="9.140625" style="271" customWidth="1"/>
  </cols>
  <sheetData>
    <row r="1" spans="1:12" ht="30.75" customHeight="1">
      <c r="A1" s="423" t="s">
        <v>257</v>
      </c>
      <c r="B1" s="423"/>
      <c r="C1" s="423"/>
      <c r="D1" s="423"/>
      <c r="E1" s="423"/>
      <c r="F1" s="423"/>
      <c r="G1" s="423"/>
      <c r="H1" s="423"/>
      <c r="I1" s="423"/>
      <c r="J1" s="423"/>
      <c r="K1" s="423"/>
      <c r="L1" s="423"/>
    </row>
    <row r="2" spans="1:12" ht="3" customHeight="1">
      <c r="A2" s="21"/>
      <c r="B2" s="21"/>
      <c r="C2" s="21"/>
      <c r="D2" s="21"/>
      <c r="E2" s="21"/>
      <c r="F2" s="21"/>
      <c r="G2" s="21"/>
      <c r="H2" s="21"/>
      <c r="I2" s="21"/>
      <c r="J2" s="115"/>
      <c r="K2" s="115"/>
      <c r="L2" s="21"/>
    </row>
    <row r="3" spans="1:12" ht="15.75" customHeight="1">
      <c r="A3" s="215"/>
      <c r="B3" s="215"/>
      <c r="C3" s="215"/>
      <c r="D3" s="198" t="s">
        <v>115</v>
      </c>
      <c r="E3" s="198" t="s">
        <v>138</v>
      </c>
      <c r="F3" s="198" t="s">
        <v>139</v>
      </c>
      <c r="G3" s="198" t="s">
        <v>116</v>
      </c>
      <c r="H3" s="198" t="s">
        <v>117</v>
      </c>
      <c r="I3" s="198" t="s">
        <v>223</v>
      </c>
      <c r="J3" s="198" t="s">
        <v>118</v>
      </c>
      <c r="K3" s="198" t="s">
        <v>119</v>
      </c>
      <c r="L3" s="198" t="s">
        <v>120</v>
      </c>
    </row>
    <row r="4" spans="1:12" ht="3" customHeight="1">
      <c r="A4" s="94"/>
      <c r="B4" s="94"/>
      <c r="C4" s="94"/>
      <c r="D4" s="94"/>
      <c r="E4" s="94"/>
      <c r="F4" s="94"/>
      <c r="G4" s="94"/>
      <c r="H4" s="94"/>
      <c r="I4" s="94"/>
      <c r="J4" s="114"/>
      <c r="K4" s="114"/>
      <c r="L4" s="94"/>
    </row>
    <row r="5" spans="1:12" s="276" customFormat="1" ht="12" customHeight="1">
      <c r="A5" s="25" t="s">
        <v>57</v>
      </c>
      <c r="B5" s="67"/>
      <c r="C5" s="16"/>
      <c r="D5" s="16"/>
      <c r="E5" s="16"/>
      <c r="F5" s="16"/>
      <c r="G5" s="16"/>
      <c r="H5" s="16"/>
      <c r="I5" s="16"/>
      <c r="J5" s="18"/>
      <c r="K5" s="18"/>
      <c r="L5" s="16"/>
    </row>
    <row r="6" spans="1:24" s="246" customFormat="1" ht="9.75" customHeight="1">
      <c r="A6" s="67"/>
      <c r="B6" s="164" t="s">
        <v>58</v>
      </c>
      <c r="C6" s="164"/>
      <c r="D6" s="165">
        <v>1411696</v>
      </c>
      <c r="E6" s="165">
        <v>1027252</v>
      </c>
      <c r="F6" s="165">
        <v>615128</v>
      </c>
      <c r="G6" s="165">
        <v>397203</v>
      </c>
      <c r="H6" s="165">
        <v>371569</v>
      </c>
      <c r="I6" s="165" t="s">
        <v>132</v>
      </c>
      <c r="J6" s="165">
        <v>101898</v>
      </c>
      <c r="K6" s="165" t="s">
        <v>132</v>
      </c>
      <c r="L6" s="165">
        <v>3924746</v>
      </c>
      <c r="M6" s="247"/>
      <c r="N6" s="247"/>
      <c r="O6" s="247"/>
      <c r="P6" s="247"/>
      <c r="Q6" s="247"/>
      <c r="R6" s="247"/>
      <c r="S6" s="247"/>
      <c r="T6" s="247"/>
      <c r="U6" s="247"/>
      <c r="V6" s="247"/>
      <c r="W6" s="247"/>
      <c r="X6" s="247"/>
    </row>
    <row r="7" spans="1:24" s="251" customFormat="1" ht="3" customHeight="1">
      <c r="A7" s="71"/>
      <c r="B7" s="27"/>
      <c r="C7" s="27"/>
      <c r="D7" s="165"/>
      <c r="E7" s="165"/>
      <c r="F7" s="165"/>
      <c r="G7" s="165"/>
      <c r="H7" s="165"/>
      <c r="I7" s="165"/>
      <c r="J7" s="165"/>
      <c r="K7" s="165"/>
      <c r="L7" s="165"/>
      <c r="M7" s="262"/>
      <c r="N7" s="262"/>
      <c r="O7" s="262"/>
      <c r="P7" s="262"/>
      <c r="Q7" s="262"/>
      <c r="R7" s="262"/>
      <c r="S7" s="262"/>
      <c r="T7" s="262"/>
      <c r="U7" s="262"/>
      <c r="V7" s="262"/>
      <c r="W7" s="262"/>
      <c r="X7" s="277"/>
    </row>
    <row r="8" spans="1:24" s="246" customFormat="1" ht="9.75" customHeight="1">
      <c r="A8" s="67"/>
      <c r="B8" s="21" t="s">
        <v>182</v>
      </c>
      <c r="C8" s="67"/>
      <c r="D8" s="165">
        <v>727506</v>
      </c>
      <c r="E8" s="165">
        <v>401386</v>
      </c>
      <c r="F8" s="165">
        <v>424937</v>
      </c>
      <c r="G8" s="165">
        <v>101520</v>
      </c>
      <c r="H8" s="165">
        <v>52680</v>
      </c>
      <c r="I8" s="165">
        <v>80226</v>
      </c>
      <c r="J8" s="165" t="s">
        <v>132</v>
      </c>
      <c r="K8" s="165" t="s">
        <v>132</v>
      </c>
      <c r="L8" s="165">
        <v>1788255</v>
      </c>
      <c r="M8" s="278"/>
      <c r="N8" s="279"/>
      <c r="O8" s="278"/>
      <c r="P8" s="278"/>
      <c r="Q8" s="278"/>
      <c r="R8" s="278"/>
      <c r="S8" s="278"/>
      <c r="T8" s="278"/>
      <c r="U8" s="278"/>
      <c r="V8" s="278"/>
      <c r="W8" s="278"/>
      <c r="X8" s="259"/>
    </row>
    <row r="9" spans="1:24" s="246" customFormat="1" ht="9.75" customHeight="1">
      <c r="A9" s="67"/>
      <c r="B9" s="21" t="s">
        <v>183</v>
      </c>
      <c r="C9" s="67"/>
      <c r="D9" s="165">
        <v>236810</v>
      </c>
      <c r="E9" s="165">
        <v>108872</v>
      </c>
      <c r="F9" s="165">
        <v>344541</v>
      </c>
      <c r="G9" s="165">
        <v>127861</v>
      </c>
      <c r="H9" s="165">
        <v>73997</v>
      </c>
      <c r="I9" s="165">
        <v>62116</v>
      </c>
      <c r="J9" s="165" t="s">
        <v>132</v>
      </c>
      <c r="K9" s="165">
        <v>56280</v>
      </c>
      <c r="L9" s="165">
        <v>1010477</v>
      </c>
      <c r="M9" s="280"/>
      <c r="N9" s="280"/>
      <c r="O9" s="280"/>
      <c r="P9" s="280"/>
      <c r="Q9" s="280"/>
      <c r="R9" s="280"/>
      <c r="S9" s="280"/>
      <c r="T9" s="280"/>
      <c r="U9" s="280"/>
      <c r="V9" s="280"/>
      <c r="W9" s="280"/>
      <c r="X9" s="259"/>
    </row>
    <row r="10" spans="1:24" s="251" customFormat="1" ht="9.75" customHeight="1">
      <c r="A10" s="71"/>
      <c r="B10" s="27" t="s">
        <v>184</v>
      </c>
      <c r="C10" s="27"/>
      <c r="D10" s="167">
        <v>964316</v>
      </c>
      <c r="E10" s="167">
        <v>510258</v>
      </c>
      <c r="F10" s="167">
        <v>769478</v>
      </c>
      <c r="G10" s="167">
        <v>229381</v>
      </c>
      <c r="H10" s="167">
        <v>126677</v>
      </c>
      <c r="I10" s="167">
        <v>142342</v>
      </c>
      <c r="J10" s="167" t="s">
        <v>132</v>
      </c>
      <c r="K10" s="167">
        <v>56280</v>
      </c>
      <c r="L10" s="167">
        <v>2798732</v>
      </c>
      <c r="M10" s="281"/>
      <c r="N10" s="281"/>
      <c r="O10" s="281"/>
      <c r="P10" s="281"/>
      <c r="Q10" s="281"/>
      <c r="R10" s="281"/>
      <c r="S10" s="281"/>
      <c r="T10" s="281"/>
      <c r="U10" s="281"/>
      <c r="V10" s="281"/>
      <c r="W10" s="281"/>
      <c r="X10" s="281"/>
    </row>
    <row r="11" spans="1:24" s="251" customFormat="1" ht="3" customHeight="1">
      <c r="A11" s="71"/>
      <c r="B11" s="27"/>
      <c r="C11" s="27"/>
      <c r="D11" s="72"/>
      <c r="E11" s="72"/>
      <c r="F11" s="72"/>
      <c r="G11" s="72"/>
      <c r="H11" s="72"/>
      <c r="I11" s="72"/>
      <c r="J11" s="72"/>
      <c r="K11" s="72"/>
      <c r="L11" s="72"/>
      <c r="M11" s="281"/>
      <c r="N11" s="281"/>
      <c r="O11" s="281"/>
      <c r="P11" s="281"/>
      <c r="Q11" s="281"/>
      <c r="R11" s="281"/>
      <c r="S11" s="281"/>
      <c r="T11" s="281"/>
      <c r="U11" s="281"/>
      <c r="V11" s="281"/>
      <c r="W11" s="281"/>
      <c r="X11" s="281"/>
    </row>
    <row r="12" spans="1:24" s="246" customFormat="1" ht="9.75" customHeight="1">
      <c r="A12" s="67"/>
      <c r="B12" s="21" t="s">
        <v>185</v>
      </c>
      <c r="C12" s="21"/>
      <c r="D12" s="165">
        <v>28647</v>
      </c>
      <c r="E12" s="165" t="s">
        <v>96</v>
      </c>
      <c r="F12" s="165">
        <v>78705</v>
      </c>
      <c r="G12" s="165">
        <v>92283</v>
      </c>
      <c r="H12" s="165">
        <v>23110</v>
      </c>
      <c r="I12" s="165">
        <v>3097</v>
      </c>
      <c r="J12" s="165" t="s">
        <v>132</v>
      </c>
      <c r="K12" s="165">
        <v>51547</v>
      </c>
      <c r="L12" s="165">
        <v>277389</v>
      </c>
      <c r="M12" s="278"/>
      <c r="N12" s="278"/>
      <c r="O12" s="278"/>
      <c r="P12" s="278"/>
      <c r="Q12" s="278"/>
      <c r="R12" s="278"/>
      <c r="S12" s="278"/>
      <c r="T12" s="278"/>
      <c r="U12" s="278"/>
      <c r="V12" s="278"/>
      <c r="W12" s="278"/>
      <c r="X12" s="259"/>
    </row>
    <row r="13" spans="1:12" s="246" customFormat="1" ht="9.75" customHeight="1">
      <c r="A13" s="67"/>
      <c r="B13" s="21" t="s">
        <v>186</v>
      </c>
      <c r="C13" s="21"/>
      <c r="D13" s="165">
        <v>12072</v>
      </c>
      <c r="E13" s="165" t="s">
        <v>132</v>
      </c>
      <c r="F13" s="165">
        <v>62096</v>
      </c>
      <c r="G13" s="165">
        <v>64427</v>
      </c>
      <c r="H13" s="165">
        <v>10219</v>
      </c>
      <c r="I13" s="165">
        <v>646</v>
      </c>
      <c r="J13" s="165" t="s">
        <v>132</v>
      </c>
      <c r="K13" s="165">
        <v>21340</v>
      </c>
      <c r="L13" s="165">
        <v>170800</v>
      </c>
    </row>
    <row r="14" spans="1:12" s="251" customFormat="1" ht="9.75" customHeight="1">
      <c r="A14" s="71"/>
      <c r="B14" s="27" t="s">
        <v>187</v>
      </c>
      <c r="C14" s="71"/>
      <c r="D14" s="72">
        <v>40719</v>
      </c>
      <c r="E14" s="72" t="s">
        <v>96</v>
      </c>
      <c r="F14" s="72">
        <v>140801</v>
      </c>
      <c r="G14" s="72">
        <v>156710</v>
      </c>
      <c r="H14" s="72">
        <v>33329</v>
      </c>
      <c r="I14" s="72">
        <v>3743</v>
      </c>
      <c r="J14" s="72" t="s">
        <v>132</v>
      </c>
      <c r="K14" s="72">
        <v>72887</v>
      </c>
      <c r="L14" s="72">
        <v>448189</v>
      </c>
    </row>
    <row r="15" spans="1:12" s="246" customFormat="1" ht="3" customHeight="1">
      <c r="A15" s="67"/>
      <c r="B15" s="21"/>
      <c r="C15" s="67"/>
      <c r="D15" s="168"/>
      <c r="E15" s="168"/>
      <c r="F15" s="168"/>
      <c r="G15" s="168"/>
      <c r="H15" s="168"/>
      <c r="I15" s="168"/>
      <c r="J15" s="168"/>
      <c r="K15" s="168"/>
      <c r="L15" s="168"/>
    </row>
    <row r="16" spans="1:12" s="275" customFormat="1" ht="9.75" customHeight="1">
      <c r="A16" s="25"/>
      <c r="B16" s="25" t="s">
        <v>95</v>
      </c>
      <c r="C16" s="25"/>
      <c r="D16" s="75">
        <v>2416731</v>
      </c>
      <c r="E16" s="75">
        <v>1537510</v>
      </c>
      <c r="F16" s="75">
        <v>1525407</v>
      </c>
      <c r="G16" s="75">
        <v>783294</v>
      </c>
      <c r="H16" s="75">
        <v>531575</v>
      </c>
      <c r="I16" s="75">
        <v>146085</v>
      </c>
      <c r="J16" s="75">
        <v>101898</v>
      </c>
      <c r="K16" s="75">
        <v>129167</v>
      </c>
      <c r="L16" s="75">
        <v>7171667</v>
      </c>
    </row>
    <row r="17" spans="1:14" s="276" customFormat="1" ht="3" customHeight="1">
      <c r="A17" s="2"/>
      <c r="B17" s="94"/>
      <c r="C17" s="21"/>
      <c r="D17" s="21"/>
      <c r="E17" s="151"/>
      <c r="F17" s="151"/>
      <c r="G17" s="151"/>
      <c r="H17" s="151"/>
      <c r="I17" s="151"/>
      <c r="J17" s="70"/>
      <c r="K17" s="151"/>
      <c r="L17" s="151"/>
      <c r="N17" s="282"/>
    </row>
    <row r="18" spans="1:14" s="283" customFormat="1" ht="12" customHeight="1">
      <c r="A18" s="25" t="s">
        <v>242</v>
      </c>
      <c r="B18" s="67"/>
      <c r="C18" s="16"/>
      <c r="D18" s="16"/>
      <c r="E18" s="16"/>
      <c r="F18" s="16"/>
      <c r="G18" s="16"/>
      <c r="H18" s="16"/>
      <c r="I18" s="16"/>
      <c r="J18" s="18"/>
      <c r="K18" s="16"/>
      <c r="L18" s="16"/>
      <c r="N18" s="282"/>
    </row>
    <row r="19" spans="1:12" s="283" customFormat="1" ht="9.75" customHeight="1">
      <c r="A19" s="67"/>
      <c r="B19" s="164" t="s">
        <v>181</v>
      </c>
      <c r="C19" s="21"/>
      <c r="D19" s="165">
        <v>278</v>
      </c>
      <c r="E19" s="165">
        <v>258</v>
      </c>
      <c r="F19" s="165">
        <v>240</v>
      </c>
      <c r="G19" s="165">
        <v>257</v>
      </c>
      <c r="H19" s="165">
        <v>319</v>
      </c>
      <c r="I19" s="165" t="s">
        <v>132</v>
      </c>
      <c r="J19" s="165">
        <v>295</v>
      </c>
      <c r="K19" s="165" t="s">
        <v>132</v>
      </c>
      <c r="L19" s="165">
        <v>267</v>
      </c>
    </row>
    <row r="20" spans="1:12" s="283" customFormat="1" ht="3" customHeight="1">
      <c r="A20" s="67"/>
      <c r="B20" s="27"/>
      <c r="C20" s="21"/>
      <c r="D20" s="165"/>
      <c r="E20" s="165"/>
      <c r="F20" s="165"/>
      <c r="G20" s="165"/>
      <c r="H20" s="165"/>
      <c r="I20" s="165"/>
      <c r="J20" s="165"/>
      <c r="K20" s="165"/>
      <c r="L20" s="165"/>
    </row>
    <row r="21" spans="1:12" s="283" customFormat="1" ht="9.75" customHeight="1">
      <c r="A21" s="71"/>
      <c r="B21" s="21" t="s">
        <v>182</v>
      </c>
      <c r="C21" s="149"/>
      <c r="D21" s="165">
        <v>513</v>
      </c>
      <c r="E21" s="165">
        <v>376</v>
      </c>
      <c r="F21" s="165">
        <v>452</v>
      </c>
      <c r="G21" s="165">
        <v>360</v>
      </c>
      <c r="H21" s="165">
        <v>270</v>
      </c>
      <c r="I21" s="165">
        <v>249</v>
      </c>
      <c r="J21" s="165" t="s">
        <v>132</v>
      </c>
      <c r="K21" s="165" t="s">
        <v>132</v>
      </c>
      <c r="L21" s="165">
        <v>423</v>
      </c>
    </row>
    <row r="22" spans="1:12" s="283" customFormat="1" ht="9.75" customHeight="1">
      <c r="A22" s="71"/>
      <c r="B22" s="21" t="s">
        <v>183</v>
      </c>
      <c r="C22" s="149"/>
      <c r="D22" s="165">
        <v>531</v>
      </c>
      <c r="E22" s="165">
        <v>427</v>
      </c>
      <c r="F22" s="165">
        <v>528</v>
      </c>
      <c r="G22" s="165">
        <v>644</v>
      </c>
      <c r="H22" s="165">
        <v>405</v>
      </c>
      <c r="I22" s="165">
        <v>376</v>
      </c>
      <c r="J22" s="165" t="s">
        <v>132</v>
      </c>
      <c r="K22" s="165">
        <v>462</v>
      </c>
      <c r="L22" s="165">
        <v>500</v>
      </c>
    </row>
    <row r="23" spans="1:12" s="283" customFormat="1" ht="9.75" customHeight="1">
      <c r="A23" s="67"/>
      <c r="B23" s="27" t="s">
        <v>184</v>
      </c>
      <c r="C23" s="169"/>
      <c r="D23" s="167">
        <v>518</v>
      </c>
      <c r="E23" s="167">
        <v>386</v>
      </c>
      <c r="F23" s="167">
        <v>483</v>
      </c>
      <c r="G23" s="167">
        <v>477</v>
      </c>
      <c r="H23" s="167">
        <v>335</v>
      </c>
      <c r="I23" s="167">
        <v>292</v>
      </c>
      <c r="J23" s="167" t="s">
        <v>132</v>
      </c>
      <c r="K23" s="167">
        <v>462</v>
      </c>
      <c r="L23" s="167">
        <v>448</v>
      </c>
    </row>
    <row r="24" spans="1:12" s="283" customFormat="1" ht="3" customHeight="1">
      <c r="A24" s="67"/>
      <c r="B24" s="27"/>
      <c r="C24" s="21"/>
      <c r="D24" s="72"/>
      <c r="E24" s="72"/>
      <c r="F24" s="72"/>
      <c r="G24" s="72"/>
      <c r="H24" s="72"/>
      <c r="I24" s="72"/>
      <c r="J24" s="72"/>
      <c r="K24" s="72"/>
      <c r="L24" s="72"/>
    </row>
    <row r="25" spans="1:12" s="283" customFormat="1" ht="9.75" customHeight="1">
      <c r="A25" s="67"/>
      <c r="B25" s="21" t="s">
        <v>185</v>
      </c>
      <c r="C25" s="21"/>
      <c r="D25" s="165">
        <v>876</v>
      </c>
      <c r="E25" s="165" t="s">
        <v>96</v>
      </c>
      <c r="F25" s="165">
        <v>920</v>
      </c>
      <c r="G25" s="165">
        <v>965</v>
      </c>
      <c r="H25" s="165">
        <v>505</v>
      </c>
      <c r="I25" s="165">
        <v>400</v>
      </c>
      <c r="J25" s="165" t="s">
        <v>132</v>
      </c>
      <c r="K25" s="165">
        <v>1081</v>
      </c>
      <c r="L25" s="165">
        <v>867</v>
      </c>
    </row>
    <row r="26" spans="1:12" s="283" customFormat="1" ht="9.75" customHeight="1">
      <c r="A26" s="71"/>
      <c r="B26" s="21" t="s">
        <v>186</v>
      </c>
      <c r="C26" s="21"/>
      <c r="D26" s="165">
        <v>2694</v>
      </c>
      <c r="E26" s="165" t="s">
        <v>132</v>
      </c>
      <c r="F26" s="165">
        <v>1240</v>
      </c>
      <c r="G26" s="165">
        <v>1340</v>
      </c>
      <c r="H26" s="165">
        <v>735</v>
      </c>
      <c r="I26" s="165">
        <v>246</v>
      </c>
      <c r="J26" s="165" t="s">
        <v>132</v>
      </c>
      <c r="K26" s="165">
        <v>423</v>
      </c>
      <c r="L26" s="165">
        <v>1007</v>
      </c>
    </row>
    <row r="27" spans="1:12" s="283" customFormat="1" ht="9.75" customHeight="1">
      <c r="A27" s="224"/>
      <c r="B27" s="150" t="s">
        <v>187</v>
      </c>
      <c r="C27" s="94"/>
      <c r="D27" s="225">
        <v>1095</v>
      </c>
      <c r="E27" s="225" t="s">
        <v>96</v>
      </c>
      <c r="F27" s="225">
        <v>1038</v>
      </c>
      <c r="G27" s="225">
        <v>1090</v>
      </c>
      <c r="H27" s="225">
        <v>558</v>
      </c>
      <c r="I27" s="225">
        <v>361</v>
      </c>
      <c r="J27" s="225" t="s">
        <v>132</v>
      </c>
      <c r="K27" s="225">
        <v>743</v>
      </c>
      <c r="L27" s="225">
        <v>916</v>
      </c>
    </row>
    <row r="28" spans="1:12" s="283" customFormat="1" ht="3" customHeight="1">
      <c r="A28" s="68"/>
      <c r="B28" s="94"/>
      <c r="C28" s="94"/>
      <c r="D28" s="226"/>
      <c r="E28" s="226"/>
      <c r="F28" s="226"/>
      <c r="G28" s="226"/>
      <c r="H28" s="226"/>
      <c r="I28" s="226"/>
      <c r="J28" s="226"/>
      <c r="K28" s="226"/>
      <c r="L28" s="226"/>
    </row>
    <row r="29" spans="1:13" s="285" customFormat="1" ht="9.75" customHeight="1">
      <c r="A29" s="16"/>
      <c r="B29" s="16" t="s">
        <v>95</v>
      </c>
      <c r="C29" s="16"/>
      <c r="D29" s="110">
        <v>346</v>
      </c>
      <c r="E29" s="110">
        <v>289</v>
      </c>
      <c r="F29" s="110">
        <v>355</v>
      </c>
      <c r="G29" s="110">
        <v>361</v>
      </c>
      <c r="H29" s="110">
        <v>332</v>
      </c>
      <c r="I29" s="110">
        <v>294</v>
      </c>
      <c r="J29" s="110">
        <v>295</v>
      </c>
      <c r="K29" s="110">
        <v>588</v>
      </c>
      <c r="L29" s="110">
        <v>335</v>
      </c>
      <c r="M29" s="284"/>
    </row>
    <row r="30" spans="1:12" ht="3" customHeight="1">
      <c r="A30" s="221"/>
      <c r="B30" s="192"/>
      <c r="C30" s="221"/>
      <c r="D30" s="221"/>
      <c r="E30" s="221"/>
      <c r="F30" s="192"/>
      <c r="G30" s="192"/>
      <c r="H30" s="192"/>
      <c r="I30" s="192"/>
      <c r="J30" s="227"/>
      <c r="K30" s="227"/>
      <c r="L30" s="192"/>
    </row>
    <row r="31" spans="1:12" s="286" customFormat="1" ht="3" customHeight="1">
      <c r="A31" s="16"/>
      <c r="B31" s="16"/>
      <c r="C31" s="16"/>
      <c r="D31" s="16"/>
      <c r="E31" s="16"/>
      <c r="F31" s="94"/>
      <c r="G31" s="94"/>
      <c r="H31" s="94"/>
      <c r="I31" s="94"/>
      <c r="J31" s="114"/>
      <c r="K31" s="114"/>
      <c r="L31" s="94"/>
    </row>
    <row r="32" spans="1:12" s="286" customFormat="1" ht="9.75" customHeight="1">
      <c r="A32" s="170" t="s">
        <v>98</v>
      </c>
      <c r="B32" s="425" t="s">
        <v>188</v>
      </c>
      <c r="C32" s="425"/>
      <c r="D32" s="425"/>
      <c r="E32" s="425"/>
      <c r="F32" s="425"/>
      <c r="G32" s="425"/>
      <c r="H32" s="425"/>
      <c r="I32" s="425"/>
      <c r="J32" s="425"/>
      <c r="K32" s="425"/>
      <c r="L32" s="425"/>
    </row>
    <row r="33" spans="1:12" s="287" customFormat="1" ht="9.75" customHeight="1">
      <c r="A33" s="170" t="s">
        <v>99</v>
      </c>
      <c r="B33" s="425" t="s">
        <v>109</v>
      </c>
      <c r="C33" s="425"/>
      <c r="D33" s="425"/>
      <c r="E33" s="425"/>
      <c r="F33" s="425"/>
      <c r="G33" s="425"/>
      <c r="H33" s="425"/>
      <c r="I33" s="425"/>
      <c r="J33" s="425"/>
      <c r="K33" s="425"/>
      <c r="L33" s="425"/>
    </row>
    <row r="34" spans="1:12" s="287" customFormat="1" ht="17.25" customHeight="1">
      <c r="A34" s="170" t="s">
        <v>59</v>
      </c>
      <c r="B34" s="425" t="s">
        <v>253</v>
      </c>
      <c r="C34" s="425"/>
      <c r="D34" s="425"/>
      <c r="E34" s="425"/>
      <c r="F34" s="425"/>
      <c r="G34" s="425"/>
      <c r="H34" s="425"/>
      <c r="I34" s="425"/>
      <c r="J34" s="425"/>
      <c r="K34" s="425"/>
      <c r="L34" s="425"/>
    </row>
    <row r="35" spans="1:12" ht="9.75" customHeight="1">
      <c r="A35" s="171" t="s">
        <v>270</v>
      </c>
      <c r="B35" s="172"/>
      <c r="C35" s="21"/>
      <c r="D35" s="21"/>
      <c r="E35" s="21"/>
      <c r="F35" s="21"/>
      <c r="G35" s="21"/>
      <c r="H35" s="21"/>
      <c r="I35" s="35"/>
      <c r="J35" s="115"/>
      <c r="K35" s="115"/>
      <c r="L35" s="21"/>
    </row>
    <row r="36" spans="1:12" ht="12">
      <c r="A36" s="288"/>
      <c r="C36" s="249"/>
      <c r="D36" s="249"/>
      <c r="E36" s="249"/>
      <c r="F36" s="249"/>
      <c r="G36" s="249"/>
      <c r="H36" s="249"/>
      <c r="I36" s="260"/>
      <c r="J36" s="272"/>
      <c r="K36" s="272"/>
      <c r="L36" s="249"/>
    </row>
    <row r="37" spans="1:12" ht="12">
      <c r="A37" s="288"/>
      <c r="B37" s="269"/>
      <c r="C37" s="249"/>
      <c r="D37" s="249"/>
      <c r="E37" s="249"/>
      <c r="F37" s="249"/>
      <c r="G37" s="249"/>
      <c r="H37" s="249"/>
      <c r="I37" s="260"/>
      <c r="J37" s="272"/>
      <c r="K37" s="272"/>
      <c r="L37" s="249"/>
    </row>
    <row r="38" spans="1:12" ht="12">
      <c r="A38" s="288"/>
      <c r="B38" s="269"/>
      <c r="C38" s="249"/>
      <c r="D38" s="249"/>
      <c r="E38" s="249"/>
      <c r="F38" s="249"/>
      <c r="G38" s="249"/>
      <c r="H38" s="249"/>
      <c r="I38" s="260"/>
      <c r="J38" s="272"/>
      <c r="K38" s="272"/>
      <c r="L38" s="249"/>
    </row>
  </sheetData>
  <mergeCells count="4">
    <mergeCell ref="A1:L1"/>
    <mergeCell ref="B33:L33"/>
    <mergeCell ref="B32:L32"/>
    <mergeCell ref="B34:L3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41"/>
  <dimension ref="A1:P70"/>
  <sheetViews>
    <sheetView workbookViewId="0" topLeftCell="A28">
      <selection activeCell="S39" sqref="S39"/>
    </sheetView>
  </sheetViews>
  <sheetFormatPr defaultColWidth="9.140625" defaultRowHeight="12.75"/>
  <cols>
    <col min="1" max="1" width="3.140625" style="246" customWidth="1"/>
    <col min="2" max="2" width="4.00390625" style="246" customWidth="1"/>
    <col min="3" max="3" width="12.7109375" style="246" customWidth="1"/>
    <col min="4" max="4" width="31.140625" style="246" customWidth="1"/>
    <col min="5" max="11" width="7.140625" style="246" customWidth="1"/>
    <col min="12" max="12" width="6.7109375" style="246" customWidth="1"/>
    <col min="13" max="13" width="7.140625" style="246" customWidth="1"/>
    <col min="14" max="14" width="10.57421875" style="246" customWidth="1"/>
    <col min="15" max="15" width="9.140625" style="246" customWidth="1"/>
    <col min="16" max="16" width="9.28125" style="246" bestFit="1" customWidth="1"/>
    <col min="17" max="16384" width="9.140625" style="246" customWidth="1"/>
  </cols>
  <sheetData>
    <row r="1" spans="1:13" s="245" customFormat="1" ht="31.5" customHeight="1">
      <c r="A1" s="430" t="s">
        <v>256</v>
      </c>
      <c r="B1" s="430"/>
      <c r="C1" s="430"/>
      <c r="D1" s="430"/>
      <c r="E1" s="430"/>
      <c r="F1" s="430"/>
      <c r="G1" s="430"/>
      <c r="H1" s="430"/>
      <c r="I1" s="430"/>
      <c r="J1" s="430"/>
      <c r="K1" s="430"/>
      <c r="L1" s="430"/>
      <c r="M1" s="430"/>
    </row>
    <row r="2" spans="1:13" ht="15.75" customHeight="1">
      <c r="A2" s="215"/>
      <c r="B2" s="215"/>
      <c r="C2" s="215"/>
      <c r="D2" s="215"/>
      <c r="E2" s="198" t="s">
        <v>115</v>
      </c>
      <c r="F2" s="198" t="s">
        <v>243</v>
      </c>
      <c r="G2" s="198" t="s">
        <v>139</v>
      </c>
      <c r="H2" s="198" t="s">
        <v>116</v>
      </c>
      <c r="I2" s="198" t="s">
        <v>117</v>
      </c>
      <c r="J2" s="198" t="s">
        <v>140</v>
      </c>
      <c r="K2" s="198" t="s">
        <v>118</v>
      </c>
      <c r="L2" s="198" t="s">
        <v>119</v>
      </c>
      <c r="M2" s="198" t="s">
        <v>120</v>
      </c>
    </row>
    <row r="3" spans="1:13" ht="3" customHeight="1">
      <c r="A3" s="173"/>
      <c r="B3" s="173"/>
      <c r="C3" s="173"/>
      <c r="D3" s="173"/>
      <c r="E3" s="173"/>
      <c r="F3" s="173"/>
      <c r="G3" s="166"/>
      <c r="H3" s="166"/>
      <c r="I3" s="166"/>
      <c r="J3" s="166"/>
      <c r="K3" s="166"/>
      <c r="L3" s="166"/>
      <c r="M3" s="166"/>
    </row>
    <row r="4" spans="1:13" s="248" customFormat="1" ht="12.75" customHeight="1">
      <c r="A4" s="173" t="s">
        <v>180</v>
      </c>
      <c r="B4" s="173"/>
      <c r="C4" s="173"/>
      <c r="D4" s="173"/>
      <c r="E4" s="173"/>
      <c r="F4" s="173"/>
      <c r="G4" s="166"/>
      <c r="H4" s="166"/>
      <c r="I4" s="166"/>
      <c r="J4" s="166"/>
      <c r="K4" s="166"/>
      <c r="L4" s="166"/>
      <c r="M4" s="166"/>
    </row>
    <row r="5" spans="1:15" ht="11.25" customHeight="1">
      <c r="A5" s="67"/>
      <c r="B5" s="427" t="s">
        <v>60</v>
      </c>
      <c r="C5" s="427"/>
      <c r="D5" s="427"/>
      <c r="E5" s="21">
        <v>26</v>
      </c>
      <c r="F5" s="21">
        <v>18</v>
      </c>
      <c r="G5" s="21">
        <v>16</v>
      </c>
      <c r="H5" s="21">
        <v>4</v>
      </c>
      <c r="I5" s="21">
        <v>4</v>
      </c>
      <c r="J5" s="21">
        <v>2</v>
      </c>
      <c r="K5" s="21">
        <v>2</v>
      </c>
      <c r="L5" s="21">
        <v>2</v>
      </c>
      <c r="M5" s="21">
        <v>74</v>
      </c>
      <c r="O5" s="250"/>
    </row>
    <row r="6" spans="1:13" ht="11.25" customHeight="1">
      <c r="A6" s="67"/>
      <c r="B6" s="427" t="s">
        <v>61</v>
      </c>
      <c r="C6" s="427"/>
      <c r="D6" s="427"/>
      <c r="E6" s="21">
        <v>3</v>
      </c>
      <c r="F6" s="21">
        <v>2</v>
      </c>
      <c r="G6" s="21">
        <v>3</v>
      </c>
      <c r="H6" s="21">
        <v>2</v>
      </c>
      <c r="I6" s="21">
        <v>1</v>
      </c>
      <c r="J6" s="21">
        <v>0</v>
      </c>
      <c r="K6" s="21">
        <v>0</v>
      </c>
      <c r="L6" s="21">
        <v>0</v>
      </c>
      <c r="M6" s="21">
        <v>11</v>
      </c>
    </row>
    <row r="7" spans="1:13" s="251" customFormat="1" ht="11.25" customHeight="1">
      <c r="A7" s="71"/>
      <c r="B7" s="428" t="s">
        <v>62</v>
      </c>
      <c r="C7" s="428"/>
      <c r="D7" s="428"/>
      <c r="E7" s="27">
        <v>29</v>
      </c>
      <c r="F7" s="27">
        <v>20</v>
      </c>
      <c r="G7" s="27">
        <v>19</v>
      </c>
      <c r="H7" s="27">
        <v>6</v>
      </c>
      <c r="I7" s="27">
        <v>5</v>
      </c>
      <c r="J7" s="27">
        <v>2</v>
      </c>
      <c r="K7" s="27">
        <v>2</v>
      </c>
      <c r="L7" s="27">
        <v>2</v>
      </c>
      <c r="M7" s="27">
        <v>85</v>
      </c>
    </row>
    <row r="8" spans="1:13" s="251" customFormat="1" ht="3" customHeight="1">
      <c r="A8" s="71"/>
      <c r="B8" s="66"/>
      <c r="C8" s="66"/>
      <c r="D8" s="66"/>
      <c r="E8" s="27"/>
      <c r="F8" s="27"/>
      <c r="G8" s="27"/>
      <c r="H8" s="27"/>
      <c r="I8" s="27"/>
      <c r="J8" s="27"/>
      <c r="K8" s="27"/>
      <c r="L8" s="27"/>
      <c r="M8" s="27"/>
    </row>
    <row r="9" spans="1:13" s="251" customFormat="1" ht="11.25" customHeight="1">
      <c r="A9" s="71"/>
      <c r="B9" s="427" t="s">
        <v>63</v>
      </c>
      <c r="C9" s="427"/>
      <c r="D9" s="427"/>
      <c r="E9" s="21">
        <v>10</v>
      </c>
      <c r="F9" s="21">
        <v>7</v>
      </c>
      <c r="G9" s="21">
        <v>2</v>
      </c>
      <c r="H9" s="21">
        <v>2</v>
      </c>
      <c r="I9" s="21">
        <v>2</v>
      </c>
      <c r="J9" s="21">
        <v>0</v>
      </c>
      <c r="K9" s="21">
        <v>0</v>
      </c>
      <c r="L9" s="21">
        <v>0</v>
      </c>
      <c r="M9" s="21">
        <v>23</v>
      </c>
    </row>
    <row r="10" spans="1:13" s="251" customFormat="1" ht="11.25" customHeight="1">
      <c r="A10" s="71"/>
      <c r="B10" s="427" t="s">
        <v>64</v>
      </c>
      <c r="C10" s="427"/>
      <c r="D10" s="427"/>
      <c r="E10" s="21">
        <v>5</v>
      </c>
      <c r="F10" s="21">
        <v>7</v>
      </c>
      <c r="G10" s="21">
        <v>2</v>
      </c>
      <c r="H10" s="21">
        <v>3</v>
      </c>
      <c r="I10" s="21">
        <v>0</v>
      </c>
      <c r="J10" s="21">
        <v>1</v>
      </c>
      <c r="K10" s="21">
        <v>0</v>
      </c>
      <c r="L10" s="21">
        <v>0</v>
      </c>
      <c r="M10" s="21">
        <v>18</v>
      </c>
    </row>
    <row r="11" spans="1:13" s="251" customFormat="1" ht="11.25" customHeight="1">
      <c r="A11" s="71"/>
      <c r="B11" s="428" t="s">
        <v>65</v>
      </c>
      <c r="C11" s="428"/>
      <c r="D11" s="428"/>
      <c r="E11" s="27">
        <v>15</v>
      </c>
      <c r="F11" s="27">
        <v>14</v>
      </c>
      <c r="G11" s="27">
        <v>4</v>
      </c>
      <c r="H11" s="27">
        <v>5</v>
      </c>
      <c r="I11" s="27">
        <v>2</v>
      </c>
      <c r="J11" s="27">
        <v>1</v>
      </c>
      <c r="K11" s="27">
        <v>0</v>
      </c>
      <c r="L11" s="27">
        <v>0</v>
      </c>
      <c r="M11" s="27">
        <v>41</v>
      </c>
    </row>
    <row r="12" spans="1:13" s="251" customFormat="1" ht="3" customHeight="1">
      <c r="A12" s="71"/>
      <c r="B12" s="26"/>
      <c r="C12" s="71"/>
      <c r="D12" s="71"/>
      <c r="E12" s="27"/>
      <c r="F12" s="27"/>
      <c r="G12" s="27"/>
      <c r="H12" s="27"/>
      <c r="I12" s="27"/>
      <c r="J12" s="27"/>
      <c r="K12" s="27"/>
      <c r="L12" s="27"/>
      <c r="M12" s="27"/>
    </row>
    <row r="13" spans="1:13" s="251" customFormat="1" ht="22.5" customHeight="1">
      <c r="A13" s="71"/>
      <c r="B13" s="427" t="s">
        <v>66</v>
      </c>
      <c r="C13" s="427"/>
      <c r="D13" s="427"/>
      <c r="E13" s="21">
        <v>12</v>
      </c>
      <c r="F13" s="21">
        <v>7</v>
      </c>
      <c r="G13" s="21">
        <v>3</v>
      </c>
      <c r="H13" s="21">
        <v>6</v>
      </c>
      <c r="I13" s="21">
        <v>4</v>
      </c>
      <c r="J13" s="21">
        <v>0</v>
      </c>
      <c r="K13" s="21">
        <v>0</v>
      </c>
      <c r="L13" s="21">
        <v>0</v>
      </c>
      <c r="M13" s="21">
        <v>32</v>
      </c>
    </row>
    <row r="14" spans="1:13" s="251" customFormat="1" ht="12">
      <c r="A14" s="71"/>
      <c r="B14" s="427" t="s">
        <v>67</v>
      </c>
      <c r="C14" s="427"/>
      <c r="D14" s="427"/>
      <c r="E14" s="21">
        <v>23</v>
      </c>
      <c r="F14" s="21">
        <v>17</v>
      </c>
      <c r="G14" s="21">
        <v>9</v>
      </c>
      <c r="H14" s="21">
        <v>2</v>
      </c>
      <c r="I14" s="21">
        <v>9</v>
      </c>
      <c r="J14" s="21">
        <v>0</v>
      </c>
      <c r="K14" s="21">
        <v>0</v>
      </c>
      <c r="L14" s="21">
        <v>0</v>
      </c>
      <c r="M14" s="21">
        <v>60</v>
      </c>
    </row>
    <row r="15" spans="1:13" s="251" customFormat="1" ht="11.25" customHeight="1">
      <c r="A15" s="71"/>
      <c r="B15" s="428" t="s">
        <v>68</v>
      </c>
      <c r="C15" s="428"/>
      <c r="D15" s="428"/>
      <c r="E15" s="27">
        <v>35</v>
      </c>
      <c r="F15" s="27">
        <v>24</v>
      </c>
      <c r="G15" s="27">
        <v>12</v>
      </c>
      <c r="H15" s="27">
        <v>8</v>
      </c>
      <c r="I15" s="27">
        <v>13</v>
      </c>
      <c r="J15" s="27">
        <v>0</v>
      </c>
      <c r="K15" s="27">
        <v>0</v>
      </c>
      <c r="L15" s="27">
        <v>0</v>
      </c>
      <c r="M15" s="27">
        <v>92</v>
      </c>
    </row>
    <row r="16" spans="1:13" s="251" customFormat="1" ht="3" customHeight="1">
      <c r="A16" s="71"/>
      <c r="B16" s="26"/>
      <c r="C16" s="71"/>
      <c r="D16" s="71"/>
      <c r="E16" s="27"/>
      <c r="F16" s="27"/>
      <c r="G16" s="27"/>
      <c r="H16" s="27"/>
      <c r="I16" s="27"/>
      <c r="J16" s="27"/>
      <c r="K16" s="27"/>
      <c r="L16" s="27"/>
      <c r="M16" s="27"/>
    </row>
    <row r="17" spans="1:16" s="251" customFormat="1" ht="11.25" customHeight="1">
      <c r="A17" s="71"/>
      <c r="B17" s="427" t="s">
        <v>69</v>
      </c>
      <c r="C17" s="427"/>
      <c r="D17" s="427"/>
      <c r="E17" s="21">
        <v>43</v>
      </c>
      <c r="F17" s="21">
        <v>26</v>
      </c>
      <c r="G17" s="21">
        <v>21</v>
      </c>
      <c r="H17" s="21">
        <v>4</v>
      </c>
      <c r="I17" s="21">
        <v>12</v>
      </c>
      <c r="J17" s="21">
        <v>5</v>
      </c>
      <c r="K17" s="21">
        <v>0</v>
      </c>
      <c r="L17" s="21">
        <v>0</v>
      </c>
      <c r="M17" s="21">
        <v>111</v>
      </c>
      <c r="O17" s="250"/>
      <c r="P17" s="253"/>
    </row>
    <row r="18" spans="1:13" s="251" customFormat="1" ht="11.25" customHeight="1">
      <c r="A18" s="71"/>
      <c r="B18" s="427" t="s">
        <v>70</v>
      </c>
      <c r="C18" s="427"/>
      <c r="D18" s="427"/>
      <c r="E18" s="21">
        <v>5</v>
      </c>
      <c r="F18" s="21">
        <v>0</v>
      </c>
      <c r="G18" s="21">
        <v>17</v>
      </c>
      <c r="H18" s="21">
        <v>11</v>
      </c>
      <c r="I18" s="21">
        <v>3</v>
      </c>
      <c r="J18" s="21">
        <v>1</v>
      </c>
      <c r="K18" s="21">
        <v>0</v>
      </c>
      <c r="L18" s="21">
        <v>3</v>
      </c>
      <c r="M18" s="21">
        <v>40</v>
      </c>
    </row>
    <row r="19" spans="1:13" s="251" customFormat="1" ht="11.25" customHeight="1">
      <c r="A19" s="71"/>
      <c r="B19" s="428" t="s">
        <v>71</v>
      </c>
      <c r="C19" s="428"/>
      <c r="D19" s="428"/>
      <c r="E19" s="27">
        <v>48</v>
      </c>
      <c r="F19" s="27">
        <v>26</v>
      </c>
      <c r="G19" s="27">
        <v>38</v>
      </c>
      <c r="H19" s="27">
        <v>15</v>
      </c>
      <c r="I19" s="27">
        <v>15</v>
      </c>
      <c r="J19" s="27">
        <v>6</v>
      </c>
      <c r="K19" s="27">
        <v>0</v>
      </c>
      <c r="L19" s="27">
        <v>3</v>
      </c>
      <c r="M19" s="27">
        <v>151</v>
      </c>
    </row>
    <row r="20" spans="1:13" s="251" customFormat="1" ht="3" customHeight="1">
      <c r="A20" s="71"/>
      <c r="B20" s="26"/>
      <c r="C20" s="71"/>
      <c r="D20" s="71"/>
      <c r="E20" s="27"/>
      <c r="F20" s="27"/>
      <c r="G20" s="27"/>
      <c r="H20" s="27"/>
      <c r="I20" s="27"/>
      <c r="J20" s="27"/>
      <c r="K20" s="27"/>
      <c r="L20" s="27"/>
      <c r="M20" s="27"/>
    </row>
    <row r="21" spans="1:13" s="251" customFormat="1" ht="11.25" customHeight="1">
      <c r="A21" s="71"/>
      <c r="B21" s="427" t="s">
        <v>72</v>
      </c>
      <c r="C21" s="427"/>
      <c r="D21" s="427"/>
      <c r="E21" s="21">
        <v>21</v>
      </c>
      <c r="F21" s="21">
        <v>8</v>
      </c>
      <c r="G21" s="21">
        <v>18</v>
      </c>
      <c r="H21" s="21">
        <v>3</v>
      </c>
      <c r="I21" s="21">
        <v>21</v>
      </c>
      <c r="J21" s="21">
        <v>2</v>
      </c>
      <c r="K21" s="21">
        <v>0</v>
      </c>
      <c r="L21" s="21">
        <v>0</v>
      </c>
      <c r="M21" s="21">
        <v>73</v>
      </c>
    </row>
    <row r="22" spans="1:13" s="251" customFormat="1" ht="11.25" customHeight="1">
      <c r="A22" s="71"/>
      <c r="B22" s="427" t="s">
        <v>73</v>
      </c>
      <c r="C22" s="427"/>
      <c r="D22" s="427"/>
      <c r="E22" s="21">
        <v>18</v>
      </c>
      <c r="F22" s="21">
        <v>9</v>
      </c>
      <c r="G22" s="21">
        <v>9</v>
      </c>
      <c r="H22" s="21">
        <v>39</v>
      </c>
      <c r="I22" s="21">
        <v>2</v>
      </c>
      <c r="J22" s="21">
        <v>2</v>
      </c>
      <c r="K22" s="21">
        <v>0</v>
      </c>
      <c r="L22" s="21">
        <v>0</v>
      </c>
      <c r="M22" s="21">
        <v>79</v>
      </c>
    </row>
    <row r="23" spans="1:13" s="251" customFormat="1" ht="11.25" customHeight="1">
      <c r="A23" s="71"/>
      <c r="B23" s="427" t="s">
        <v>74</v>
      </c>
      <c r="C23" s="427"/>
      <c r="D23" s="427"/>
      <c r="E23" s="21">
        <v>0</v>
      </c>
      <c r="F23" s="21">
        <v>0</v>
      </c>
      <c r="G23" s="21">
        <v>0</v>
      </c>
      <c r="H23" s="21">
        <v>0</v>
      </c>
      <c r="I23" s="21">
        <v>0</v>
      </c>
      <c r="J23" s="21">
        <v>1</v>
      </c>
      <c r="K23" s="21">
        <v>0</v>
      </c>
      <c r="L23" s="21">
        <v>0</v>
      </c>
      <c r="M23" s="21">
        <v>1</v>
      </c>
    </row>
    <row r="24" spans="1:13" s="251" customFormat="1" ht="11.25" customHeight="1">
      <c r="A24" s="71"/>
      <c r="B24" s="427" t="s">
        <v>75</v>
      </c>
      <c r="C24" s="427"/>
      <c r="D24" s="427"/>
      <c r="E24" s="21">
        <v>5</v>
      </c>
      <c r="F24" s="21">
        <v>0</v>
      </c>
      <c r="G24" s="21">
        <v>0</v>
      </c>
      <c r="H24" s="21">
        <v>1</v>
      </c>
      <c r="I24" s="21">
        <v>2</v>
      </c>
      <c r="J24" s="21">
        <v>0</v>
      </c>
      <c r="K24" s="21">
        <v>0</v>
      </c>
      <c r="L24" s="21">
        <v>0</v>
      </c>
      <c r="M24" s="21">
        <v>8</v>
      </c>
    </row>
    <row r="25" spans="1:13" s="251" customFormat="1" ht="11.25" customHeight="1">
      <c r="A25" s="71"/>
      <c r="B25" s="427" t="s">
        <v>76</v>
      </c>
      <c r="C25" s="427"/>
      <c r="D25" s="427"/>
      <c r="E25" s="21">
        <v>3</v>
      </c>
      <c r="F25" s="21">
        <v>3</v>
      </c>
      <c r="G25" s="21">
        <v>1</v>
      </c>
      <c r="H25" s="21">
        <v>0</v>
      </c>
      <c r="I25" s="21">
        <v>0</v>
      </c>
      <c r="J25" s="21">
        <v>0</v>
      </c>
      <c r="K25" s="21">
        <v>1</v>
      </c>
      <c r="L25" s="21">
        <v>0</v>
      </c>
      <c r="M25" s="21">
        <v>8</v>
      </c>
    </row>
    <row r="26" spans="1:13" s="251" customFormat="1" ht="11.25" customHeight="1">
      <c r="A26" s="71"/>
      <c r="B26" s="427" t="s">
        <v>77</v>
      </c>
      <c r="C26" s="427"/>
      <c r="D26" s="427"/>
      <c r="E26" s="21">
        <v>12</v>
      </c>
      <c r="F26" s="21">
        <v>0</v>
      </c>
      <c r="G26" s="21">
        <v>0</v>
      </c>
      <c r="H26" s="21">
        <v>0</v>
      </c>
      <c r="I26" s="21">
        <v>0</v>
      </c>
      <c r="J26" s="21">
        <v>0</v>
      </c>
      <c r="K26" s="21">
        <v>0</v>
      </c>
      <c r="L26" s="21">
        <v>0</v>
      </c>
      <c r="M26" s="21">
        <v>12</v>
      </c>
    </row>
    <row r="27" spans="1:13" s="251" customFormat="1" ht="11.25" customHeight="1">
      <c r="A27" s="71"/>
      <c r="B27" s="428" t="s">
        <v>78</v>
      </c>
      <c r="C27" s="428"/>
      <c r="D27" s="428"/>
      <c r="E27" s="27">
        <v>59</v>
      </c>
      <c r="F27" s="27">
        <v>20</v>
      </c>
      <c r="G27" s="27">
        <v>28</v>
      </c>
      <c r="H27" s="27">
        <v>43</v>
      </c>
      <c r="I27" s="27">
        <v>25</v>
      </c>
      <c r="J27" s="27">
        <v>5</v>
      </c>
      <c r="K27" s="27">
        <v>1</v>
      </c>
      <c r="L27" s="27">
        <v>0</v>
      </c>
      <c r="M27" s="27">
        <v>181</v>
      </c>
    </row>
    <row r="28" spans="1:13" s="251" customFormat="1" ht="15" customHeight="1">
      <c r="A28" s="71"/>
      <c r="B28" s="20" t="s">
        <v>244</v>
      </c>
      <c r="C28" s="71"/>
      <c r="D28" s="71"/>
      <c r="E28" s="21">
        <v>8</v>
      </c>
      <c r="F28" s="21">
        <v>1</v>
      </c>
      <c r="G28" s="21">
        <v>4</v>
      </c>
      <c r="H28" s="21">
        <v>1</v>
      </c>
      <c r="I28" s="21">
        <v>2</v>
      </c>
      <c r="J28" s="21">
        <v>3</v>
      </c>
      <c r="K28" s="21">
        <v>0</v>
      </c>
      <c r="L28" s="21">
        <v>0</v>
      </c>
      <c r="M28" s="21">
        <v>19</v>
      </c>
    </row>
    <row r="29" spans="1:13" s="255" customFormat="1" ht="11.25" customHeight="1">
      <c r="A29" s="174"/>
      <c r="B29" s="427" t="s">
        <v>79</v>
      </c>
      <c r="C29" s="427"/>
      <c r="D29" s="427"/>
      <c r="E29" s="21">
        <v>33</v>
      </c>
      <c r="F29" s="21">
        <v>44</v>
      </c>
      <c r="G29" s="21">
        <v>65</v>
      </c>
      <c r="H29" s="21">
        <v>16</v>
      </c>
      <c r="I29" s="21">
        <v>18</v>
      </c>
      <c r="J29" s="21">
        <v>11</v>
      </c>
      <c r="K29" s="21">
        <v>0</v>
      </c>
      <c r="L29" s="21">
        <v>0</v>
      </c>
      <c r="M29" s="21">
        <v>187</v>
      </c>
    </row>
    <row r="30" spans="1:13" ht="3" customHeight="1">
      <c r="A30" s="69"/>
      <c r="B30" s="67"/>
      <c r="C30" s="67"/>
      <c r="D30" s="67"/>
      <c r="E30" s="21"/>
      <c r="F30" s="21"/>
      <c r="G30" s="21"/>
      <c r="H30" s="21"/>
      <c r="I30" s="21"/>
      <c r="J30" s="21"/>
      <c r="K30" s="21"/>
      <c r="L30" s="21"/>
      <c r="M30" s="21"/>
    </row>
    <row r="31" spans="1:13" s="258" customFormat="1" ht="12" customHeight="1">
      <c r="A31" s="104"/>
      <c r="B31" s="77" t="s">
        <v>24</v>
      </c>
      <c r="C31" s="104"/>
      <c r="D31" s="104"/>
      <c r="E31" s="16">
        <v>227</v>
      </c>
      <c r="F31" s="16">
        <v>149</v>
      </c>
      <c r="G31" s="16">
        <v>170</v>
      </c>
      <c r="H31" s="16">
        <v>94</v>
      </c>
      <c r="I31" s="16">
        <v>80</v>
      </c>
      <c r="J31" s="16">
        <v>28</v>
      </c>
      <c r="K31" s="16">
        <v>3</v>
      </c>
      <c r="L31" s="16">
        <v>5</v>
      </c>
      <c r="M31" s="16">
        <v>756</v>
      </c>
    </row>
    <row r="32" spans="1:13" s="248" customFormat="1" ht="1.5" customHeight="1">
      <c r="A32" s="173"/>
      <c r="B32" s="173"/>
      <c r="C32" s="173"/>
      <c r="D32" s="173"/>
      <c r="E32" s="173"/>
      <c r="F32" s="173"/>
      <c r="G32" s="166"/>
      <c r="H32" s="166"/>
      <c r="I32" s="166"/>
      <c r="J32" s="166"/>
      <c r="K32" s="166"/>
      <c r="L32" s="166"/>
      <c r="M32" s="166"/>
    </row>
    <row r="33" spans="1:13" s="248" customFormat="1" ht="12.75" customHeight="1">
      <c r="A33" s="173" t="s">
        <v>245</v>
      </c>
      <c r="B33" s="173"/>
      <c r="C33" s="173"/>
      <c r="D33" s="173"/>
      <c r="E33" s="68"/>
      <c r="F33" s="173"/>
      <c r="G33" s="166"/>
      <c r="H33" s="166"/>
      <c r="I33" s="166"/>
      <c r="J33" s="166"/>
      <c r="K33" s="166"/>
      <c r="L33" s="166"/>
      <c r="M33" s="76"/>
    </row>
    <row r="34" spans="1:15" ht="12" customHeight="1">
      <c r="A34" s="67"/>
      <c r="B34" s="427" t="s">
        <v>60</v>
      </c>
      <c r="C34" s="427"/>
      <c r="D34" s="427"/>
      <c r="E34" s="70">
        <v>10510</v>
      </c>
      <c r="F34" s="70">
        <v>6811</v>
      </c>
      <c r="G34" s="70">
        <v>7084</v>
      </c>
      <c r="H34" s="70">
        <v>2034</v>
      </c>
      <c r="I34" s="70">
        <v>1765</v>
      </c>
      <c r="J34" s="70">
        <v>896</v>
      </c>
      <c r="K34" s="70">
        <v>865</v>
      </c>
      <c r="L34" s="70">
        <v>506</v>
      </c>
      <c r="M34" s="35">
        <v>30471</v>
      </c>
      <c r="N34" s="261"/>
      <c r="O34" s="250"/>
    </row>
    <row r="35" spans="1:14" ht="11.25" customHeight="1">
      <c r="A35" s="67"/>
      <c r="B35" s="427" t="s">
        <v>61</v>
      </c>
      <c r="C35" s="427"/>
      <c r="D35" s="427"/>
      <c r="E35" s="70">
        <v>536</v>
      </c>
      <c r="F35" s="70">
        <v>435</v>
      </c>
      <c r="G35" s="70">
        <v>443</v>
      </c>
      <c r="H35" s="70">
        <v>472</v>
      </c>
      <c r="I35" s="70">
        <v>323</v>
      </c>
      <c r="J35" s="70" t="s">
        <v>132</v>
      </c>
      <c r="K35" s="70" t="s">
        <v>132</v>
      </c>
      <c r="L35" s="70" t="s">
        <v>132</v>
      </c>
      <c r="M35" s="35">
        <v>2208</v>
      </c>
      <c r="N35" s="261"/>
    </row>
    <row r="36" spans="1:14" s="251" customFormat="1" ht="11.25" customHeight="1">
      <c r="A36" s="71"/>
      <c r="B36" s="428" t="s">
        <v>62</v>
      </c>
      <c r="C36" s="428"/>
      <c r="D36" s="428"/>
      <c r="E36" s="72">
        <v>11045</v>
      </c>
      <c r="F36" s="72">
        <v>7246</v>
      </c>
      <c r="G36" s="72">
        <v>7527</v>
      </c>
      <c r="H36" s="72">
        <v>2506</v>
      </c>
      <c r="I36" s="72">
        <v>2088</v>
      </c>
      <c r="J36" s="72">
        <v>896</v>
      </c>
      <c r="K36" s="72">
        <v>865</v>
      </c>
      <c r="L36" s="72">
        <v>506</v>
      </c>
      <c r="M36" s="72">
        <v>32679</v>
      </c>
      <c r="N36" s="263"/>
    </row>
    <row r="37" spans="1:14" s="251" customFormat="1" ht="3" customHeight="1">
      <c r="A37" s="71"/>
      <c r="B37" s="66"/>
      <c r="C37" s="66"/>
      <c r="D37" s="66"/>
      <c r="E37" s="72"/>
      <c r="F37" s="72"/>
      <c r="G37" s="72"/>
      <c r="H37" s="72"/>
      <c r="I37" s="72"/>
      <c r="J37" s="72"/>
      <c r="K37" s="72"/>
      <c r="L37" s="72"/>
      <c r="M37" s="72"/>
      <c r="N37" s="263"/>
    </row>
    <row r="38" spans="1:14" s="251" customFormat="1" ht="11.25" customHeight="1">
      <c r="A38" s="71"/>
      <c r="B38" s="427" t="s">
        <v>63</v>
      </c>
      <c r="C38" s="427"/>
      <c r="D38" s="427"/>
      <c r="E38" s="70">
        <v>1653</v>
      </c>
      <c r="F38" s="70">
        <v>935</v>
      </c>
      <c r="G38" s="70">
        <v>324</v>
      </c>
      <c r="H38" s="70">
        <v>350</v>
      </c>
      <c r="I38" s="70">
        <v>442</v>
      </c>
      <c r="J38" s="70" t="s">
        <v>132</v>
      </c>
      <c r="K38" s="70" t="s">
        <v>132</v>
      </c>
      <c r="L38" s="70" t="s">
        <v>132</v>
      </c>
      <c r="M38" s="35">
        <v>3704</v>
      </c>
      <c r="N38" s="263"/>
    </row>
    <row r="39" spans="1:14" s="251" customFormat="1" ht="11.25" customHeight="1">
      <c r="A39" s="71"/>
      <c r="B39" s="427" t="s">
        <v>64</v>
      </c>
      <c r="C39" s="427"/>
      <c r="D39" s="427"/>
      <c r="E39" s="70">
        <v>620</v>
      </c>
      <c r="F39" s="70">
        <v>806</v>
      </c>
      <c r="G39" s="70">
        <v>214</v>
      </c>
      <c r="H39" s="70">
        <v>408</v>
      </c>
      <c r="I39" s="70" t="s">
        <v>132</v>
      </c>
      <c r="J39" s="70">
        <v>130</v>
      </c>
      <c r="K39" s="70" t="s">
        <v>132</v>
      </c>
      <c r="L39" s="70" t="s">
        <v>132</v>
      </c>
      <c r="M39" s="35">
        <v>2177</v>
      </c>
      <c r="N39" s="263"/>
    </row>
    <row r="40" spans="1:14" s="251" customFormat="1" ht="11.25" customHeight="1">
      <c r="A40" s="71"/>
      <c r="B40" s="428" t="s">
        <v>65</v>
      </c>
      <c r="C40" s="428"/>
      <c r="D40" s="428"/>
      <c r="E40" s="72">
        <v>2273</v>
      </c>
      <c r="F40" s="72">
        <v>1741</v>
      </c>
      <c r="G40" s="72">
        <v>538</v>
      </c>
      <c r="H40" s="72">
        <v>758</v>
      </c>
      <c r="I40" s="72">
        <v>442</v>
      </c>
      <c r="J40" s="72">
        <v>130</v>
      </c>
      <c r="K40" s="72" t="s">
        <v>132</v>
      </c>
      <c r="L40" s="72" t="s">
        <v>132</v>
      </c>
      <c r="M40" s="72">
        <v>5882</v>
      </c>
      <c r="N40" s="263"/>
    </row>
    <row r="41" spans="1:14" s="251" customFormat="1" ht="3" customHeight="1">
      <c r="A41" s="71"/>
      <c r="B41" s="26"/>
      <c r="C41" s="71"/>
      <c r="D41" s="71"/>
      <c r="E41" s="72"/>
      <c r="F41" s="72"/>
      <c r="G41" s="72"/>
      <c r="H41" s="72"/>
      <c r="I41" s="72"/>
      <c r="J41" s="72"/>
      <c r="K41" s="72"/>
      <c r="L41" s="72"/>
      <c r="M41" s="72"/>
      <c r="N41" s="263"/>
    </row>
    <row r="42" spans="1:14" s="251" customFormat="1" ht="22.5" customHeight="1">
      <c r="A42" s="71"/>
      <c r="B42" s="427" t="s">
        <v>66</v>
      </c>
      <c r="C42" s="427"/>
      <c r="D42" s="427"/>
      <c r="E42" s="70">
        <v>1032</v>
      </c>
      <c r="F42" s="70">
        <v>615</v>
      </c>
      <c r="G42" s="70">
        <v>230</v>
      </c>
      <c r="H42" s="70">
        <v>634</v>
      </c>
      <c r="I42" s="70">
        <v>312</v>
      </c>
      <c r="J42" s="70" t="s">
        <v>132</v>
      </c>
      <c r="K42" s="70" t="s">
        <v>132</v>
      </c>
      <c r="L42" s="70" t="s">
        <v>132</v>
      </c>
      <c r="M42" s="35">
        <v>2823</v>
      </c>
      <c r="N42" s="263"/>
    </row>
    <row r="43" spans="1:14" s="251" customFormat="1" ht="11.25" customHeight="1">
      <c r="A43" s="71"/>
      <c r="B43" s="427" t="s">
        <v>67</v>
      </c>
      <c r="C43" s="427"/>
      <c r="D43" s="427"/>
      <c r="E43" s="70">
        <v>1150</v>
      </c>
      <c r="F43" s="70">
        <v>964</v>
      </c>
      <c r="G43" s="70">
        <v>454</v>
      </c>
      <c r="H43" s="70">
        <v>94</v>
      </c>
      <c r="I43" s="70">
        <v>410</v>
      </c>
      <c r="J43" s="70" t="s">
        <v>132</v>
      </c>
      <c r="K43" s="70" t="s">
        <v>132</v>
      </c>
      <c r="L43" s="70" t="s">
        <v>132</v>
      </c>
      <c r="M43" s="35">
        <v>3073</v>
      </c>
      <c r="N43" s="263"/>
    </row>
    <row r="44" spans="1:14" s="251" customFormat="1" ht="11.25" customHeight="1">
      <c r="A44" s="71"/>
      <c r="B44" s="428" t="s">
        <v>68</v>
      </c>
      <c r="C44" s="428"/>
      <c r="D44" s="428"/>
      <c r="E44" s="72">
        <v>2182</v>
      </c>
      <c r="F44" s="72">
        <v>1580</v>
      </c>
      <c r="G44" s="72">
        <v>684</v>
      </c>
      <c r="H44" s="72">
        <v>728</v>
      </c>
      <c r="I44" s="72">
        <v>722</v>
      </c>
      <c r="J44" s="72" t="s">
        <v>132</v>
      </c>
      <c r="K44" s="72" t="s">
        <v>132</v>
      </c>
      <c r="L44" s="72" t="s">
        <v>132</v>
      </c>
      <c r="M44" s="72">
        <v>5896</v>
      </c>
      <c r="N44" s="263"/>
    </row>
    <row r="45" spans="1:14" s="251" customFormat="1" ht="3" customHeight="1">
      <c r="A45" s="71"/>
      <c r="B45" s="26"/>
      <c r="C45" s="71"/>
      <c r="D45" s="71"/>
      <c r="E45" s="72"/>
      <c r="F45" s="72"/>
      <c r="G45" s="72"/>
      <c r="H45" s="72"/>
      <c r="I45" s="72"/>
      <c r="J45" s="72"/>
      <c r="K45" s="72"/>
      <c r="L45" s="72"/>
      <c r="M45" s="72"/>
      <c r="N45" s="263"/>
    </row>
    <row r="46" spans="1:16" s="251" customFormat="1" ht="11.25" customHeight="1">
      <c r="A46" s="71"/>
      <c r="B46" s="427" t="s">
        <v>69</v>
      </c>
      <c r="C46" s="427"/>
      <c r="D46" s="427"/>
      <c r="E46" s="70">
        <v>1033</v>
      </c>
      <c r="F46" s="70">
        <v>475</v>
      </c>
      <c r="G46" s="70">
        <v>434</v>
      </c>
      <c r="H46" s="70">
        <v>117</v>
      </c>
      <c r="I46" s="70">
        <v>259</v>
      </c>
      <c r="J46" s="70">
        <v>68</v>
      </c>
      <c r="K46" s="70" t="s">
        <v>132</v>
      </c>
      <c r="L46" s="70" t="s">
        <v>132</v>
      </c>
      <c r="M46" s="35">
        <v>2386</v>
      </c>
      <c r="N46" s="263"/>
      <c r="O46" s="250"/>
      <c r="P46" s="253"/>
    </row>
    <row r="47" spans="1:14" s="251" customFormat="1" ht="11.25" customHeight="1">
      <c r="A47" s="71"/>
      <c r="B47" s="427" t="s">
        <v>70</v>
      </c>
      <c r="C47" s="427"/>
      <c r="D47" s="427"/>
      <c r="E47" s="70">
        <v>100</v>
      </c>
      <c r="F47" s="70" t="s">
        <v>132</v>
      </c>
      <c r="G47" s="70">
        <v>304</v>
      </c>
      <c r="H47" s="70">
        <v>282</v>
      </c>
      <c r="I47" s="70">
        <v>79</v>
      </c>
      <c r="J47" s="70">
        <v>10</v>
      </c>
      <c r="K47" s="70" t="s">
        <v>132</v>
      </c>
      <c r="L47" s="70">
        <v>100</v>
      </c>
      <c r="M47" s="35">
        <v>875</v>
      </c>
      <c r="N47" s="263"/>
    </row>
    <row r="48" spans="1:14" s="251" customFormat="1" ht="11.25" customHeight="1">
      <c r="A48" s="71"/>
      <c r="B48" s="428" t="s">
        <v>71</v>
      </c>
      <c r="C48" s="428"/>
      <c r="D48" s="428"/>
      <c r="E48" s="72">
        <v>1132</v>
      </c>
      <c r="F48" s="72">
        <v>475</v>
      </c>
      <c r="G48" s="72">
        <v>738</v>
      </c>
      <c r="H48" s="72">
        <v>399</v>
      </c>
      <c r="I48" s="72">
        <v>338</v>
      </c>
      <c r="J48" s="72">
        <v>78</v>
      </c>
      <c r="K48" s="72" t="s">
        <v>132</v>
      </c>
      <c r="L48" s="72">
        <v>100</v>
      </c>
      <c r="M48" s="72">
        <v>3261</v>
      </c>
      <c r="N48" s="263"/>
    </row>
    <row r="49" spans="1:14" s="251" customFormat="1" ht="3" customHeight="1">
      <c r="A49" s="71"/>
      <c r="B49" s="26"/>
      <c r="C49" s="71"/>
      <c r="D49" s="71"/>
      <c r="E49" s="72"/>
      <c r="F49" s="72"/>
      <c r="G49" s="72"/>
      <c r="H49" s="72"/>
      <c r="I49" s="72"/>
      <c r="J49" s="72"/>
      <c r="K49" s="72"/>
      <c r="L49" s="72"/>
      <c r="M49" s="72"/>
      <c r="N49" s="263"/>
    </row>
    <row r="50" spans="1:14" s="251" customFormat="1" ht="11.25" customHeight="1">
      <c r="A50" s="71"/>
      <c r="B50" s="427" t="s">
        <v>72</v>
      </c>
      <c r="C50" s="427"/>
      <c r="D50" s="427"/>
      <c r="E50" s="70">
        <v>558</v>
      </c>
      <c r="F50" s="70">
        <v>331</v>
      </c>
      <c r="G50" s="70">
        <v>424</v>
      </c>
      <c r="H50" s="70">
        <v>102</v>
      </c>
      <c r="I50" s="70">
        <v>488</v>
      </c>
      <c r="J50" s="70">
        <v>33</v>
      </c>
      <c r="K50" s="70" t="s">
        <v>132</v>
      </c>
      <c r="L50" s="70" t="s">
        <v>132</v>
      </c>
      <c r="M50" s="35">
        <v>1935</v>
      </c>
      <c r="N50" s="263"/>
    </row>
    <row r="51" spans="1:14" s="251" customFormat="1" ht="11.25" customHeight="1">
      <c r="A51" s="71"/>
      <c r="B51" s="427" t="s">
        <v>73</v>
      </c>
      <c r="C51" s="427"/>
      <c r="D51" s="427"/>
      <c r="E51" s="70">
        <v>409</v>
      </c>
      <c r="F51" s="70">
        <v>94</v>
      </c>
      <c r="G51" s="70">
        <v>109</v>
      </c>
      <c r="H51" s="70">
        <v>271</v>
      </c>
      <c r="I51" s="70">
        <v>55</v>
      </c>
      <c r="J51" s="70">
        <v>10</v>
      </c>
      <c r="K51" s="70" t="s">
        <v>132</v>
      </c>
      <c r="L51" s="70" t="s">
        <v>132</v>
      </c>
      <c r="M51" s="35">
        <v>948</v>
      </c>
      <c r="N51" s="263"/>
    </row>
    <row r="52" spans="1:14" s="251" customFormat="1" ht="11.25" customHeight="1">
      <c r="A52" s="71"/>
      <c r="B52" s="427" t="s">
        <v>74</v>
      </c>
      <c r="C52" s="427"/>
      <c r="D52" s="427"/>
      <c r="E52" s="70" t="s">
        <v>132</v>
      </c>
      <c r="F52" s="70" t="s">
        <v>132</v>
      </c>
      <c r="G52" s="70" t="s">
        <v>132</v>
      </c>
      <c r="H52" s="70" t="s">
        <v>132</v>
      </c>
      <c r="I52" s="70" t="s">
        <v>132</v>
      </c>
      <c r="J52" s="70">
        <v>10</v>
      </c>
      <c r="K52" s="70" t="s">
        <v>132</v>
      </c>
      <c r="L52" s="70" t="s">
        <v>132</v>
      </c>
      <c r="M52" s="35">
        <v>10</v>
      </c>
      <c r="N52" s="263"/>
    </row>
    <row r="53" spans="1:14" s="251" customFormat="1" ht="11.25" customHeight="1">
      <c r="A53" s="71"/>
      <c r="B53" s="427" t="s">
        <v>75</v>
      </c>
      <c r="C53" s="427"/>
      <c r="D53" s="427"/>
      <c r="E53" s="70">
        <v>190</v>
      </c>
      <c r="F53" s="70" t="s">
        <v>132</v>
      </c>
      <c r="G53" s="70" t="s">
        <v>132</v>
      </c>
      <c r="H53" s="70">
        <v>176</v>
      </c>
      <c r="I53" s="70">
        <v>198</v>
      </c>
      <c r="J53" s="70" t="s">
        <v>132</v>
      </c>
      <c r="K53" s="70" t="s">
        <v>132</v>
      </c>
      <c r="L53" s="70" t="s">
        <v>132</v>
      </c>
      <c r="M53" s="35">
        <v>564</v>
      </c>
      <c r="N53" s="263"/>
    </row>
    <row r="54" spans="1:14" s="251" customFormat="1" ht="11.25" customHeight="1">
      <c r="A54" s="71"/>
      <c r="B54" s="427" t="s">
        <v>76</v>
      </c>
      <c r="C54" s="427"/>
      <c r="D54" s="427"/>
      <c r="E54" s="70">
        <v>84</v>
      </c>
      <c r="F54" s="70">
        <v>78</v>
      </c>
      <c r="G54" s="70">
        <v>40</v>
      </c>
      <c r="H54" s="70" t="s">
        <v>132</v>
      </c>
      <c r="I54" s="70" t="s">
        <v>132</v>
      </c>
      <c r="J54" s="70" t="s">
        <v>132</v>
      </c>
      <c r="K54" s="70">
        <v>10</v>
      </c>
      <c r="L54" s="70" t="s">
        <v>132</v>
      </c>
      <c r="M54" s="35">
        <v>212</v>
      </c>
      <c r="N54" s="263"/>
    </row>
    <row r="55" spans="1:14" s="251" customFormat="1" ht="11.25" customHeight="1">
      <c r="A55" s="71"/>
      <c r="B55" s="427" t="s">
        <v>77</v>
      </c>
      <c r="C55" s="427"/>
      <c r="D55" s="427"/>
      <c r="E55" s="70">
        <v>500</v>
      </c>
      <c r="F55" s="70" t="s">
        <v>132</v>
      </c>
      <c r="G55" s="70" t="s">
        <v>132</v>
      </c>
      <c r="H55" s="70" t="s">
        <v>132</v>
      </c>
      <c r="I55" s="70" t="s">
        <v>132</v>
      </c>
      <c r="J55" s="70" t="s">
        <v>132</v>
      </c>
      <c r="K55" s="70" t="s">
        <v>132</v>
      </c>
      <c r="L55" s="70" t="s">
        <v>132</v>
      </c>
      <c r="M55" s="35">
        <v>500</v>
      </c>
      <c r="N55" s="263"/>
    </row>
    <row r="56" spans="1:14" s="251" customFormat="1" ht="11.25" customHeight="1">
      <c r="A56" s="71"/>
      <c r="B56" s="26" t="s">
        <v>80</v>
      </c>
      <c r="C56" s="71"/>
      <c r="D56" s="71"/>
      <c r="E56" s="72">
        <v>1742</v>
      </c>
      <c r="F56" s="72">
        <v>502</v>
      </c>
      <c r="G56" s="72">
        <v>573</v>
      </c>
      <c r="H56" s="72">
        <v>548</v>
      </c>
      <c r="I56" s="72">
        <v>741</v>
      </c>
      <c r="J56" s="72">
        <v>53</v>
      </c>
      <c r="K56" s="72">
        <v>10</v>
      </c>
      <c r="L56" s="72">
        <v>0</v>
      </c>
      <c r="M56" s="72">
        <v>4169</v>
      </c>
      <c r="N56" s="263"/>
    </row>
    <row r="57" spans="1:14" s="251" customFormat="1" ht="15" customHeight="1">
      <c r="A57" s="71"/>
      <c r="B57" s="20" t="s">
        <v>244</v>
      </c>
      <c r="C57" s="71"/>
      <c r="D57" s="71"/>
      <c r="E57" s="70">
        <v>961</v>
      </c>
      <c r="F57" s="70">
        <v>154</v>
      </c>
      <c r="G57" s="70">
        <v>458</v>
      </c>
      <c r="H57" s="70">
        <v>214</v>
      </c>
      <c r="I57" s="70">
        <v>274</v>
      </c>
      <c r="J57" s="70">
        <v>79</v>
      </c>
      <c r="K57" s="70" t="s">
        <v>132</v>
      </c>
      <c r="L57" s="70" t="s">
        <v>132</v>
      </c>
      <c r="M57" s="35">
        <v>2140</v>
      </c>
      <c r="N57" s="263"/>
    </row>
    <row r="58" spans="1:14" s="255" customFormat="1" ht="11.25" customHeight="1">
      <c r="A58" s="228"/>
      <c r="B58" s="429" t="s">
        <v>79</v>
      </c>
      <c r="C58" s="429"/>
      <c r="D58" s="429"/>
      <c r="E58" s="78">
        <v>470</v>
      </c>
      <c r="F58" s="78">
        <v>1172</v>
      </c>
      <c r="G58" s="78">
        <v>287</v>
      </c>
      <c r="H58" s="78">
        <v>215</v>
      </c>
      <c r="I58" s="78">
        <v>269</v>
      </c>
      <c r="J58" s="78">
        <v>39</v>
      </c>
      <c r="K58" s="78" t="s">
        <v>132</v>
      </c>
      <c r="L58" s="78" t="s">
        <v>132</v>
      </c>
      <c r="M58" s="176">
        <v>2452</v>
      </c>
      <c r="N58" s="266"/>
    </row>
    <row r="59" spans="1:14" ht="3" customHeight="1">
      <c r="A59" s="229"/>
      <c r="B59" s="68"/>
      <c r="C59" s="68"/>
      <c r="D59" s="68"/>
      <c r="E59" s="226"/>
      <c r="F59" s="226"/>
      <c r="G59" s="226"/>
      <c r="H59" s="226"/>
      <c r="I59" s="226"/>
      <c r="J59" s="226"/>
      <c r="K59" s="226"/>
      <c r="L59" s="226"/>
      <c r="M59" s="226"/>
      <c r="N59" s="261"/>
    </row>
    <row r="60" spans="1:14" s="258" customFormat="1" ht="12" customHeight="1">
      <c r="A60" s="104"/>
      <c r="B60" s="77" t="s">
        <v>25</v>
      </c>
      <c r="C60" s="104"/>
      <c r="D60" s="104"/>
      <c r="E60" s="110">
        <v>19805</v>
      </c>
      <c r="F60" s="110">
        <v>12869</v>
      </c>
      <c r="G60" s="110">
        <v>10805</v>
      </c>
      <c r="H60" s="110">
        <v>5369</v>
      </c>
      <c r="I60" s="110">
        <v>4874</v>
      </c>
      <c r="J60" s="110">
        <v>1275</v>
      </c>
      <c r="K60" s="110">
        <v>875</v>
      </c>
      <c r="L60" s="110">
        <v>606</v>
      </c>
      <c r="M60" s="110">
        <v>56478</v>
      </c>
      <c r="N60" s="267"/>
    </row>
    <row r="61" spans="1:13" ht="3" customHeight="1">
      <c r="A61" s="199"/>
      <c r="B61" s="200"/>
      <c r="C61" s="200"/>
      <c r="D61" s="200"/>
      <c r="E61" s="201"/>
      <c r="F61" s="201"/>
      <c r="G61" s="201"/>
      <c r="H61" s="201"/>
      <c r="I61" s="201"/>
      <c r="J61" s="201"/>
      <c r="K61" s="201"/>
      <c r="L61" s="201"/>
      <c r="M61" s="202"/>
    </row>
    <row r="62" spans="1:13" ht="3" customHeight="1">
      <c r="A62" s="74"/>
      <c r="B62" s="67"/>
      <c r="C62" s="67"/>
      <c r="D62" s="67"/>
      <c r="E62" s="70"/>
      <c r="F62" s="70"/>
      <c r="G62" s="70"/>
      <c r="H62" s="70"/>
      <c r="I62" s="70"/>
      <c r="J62" s="70"/>
      <c r="K62" s="70"/>
      <c r="L62" s="70"/>
      <c r="M62" s="76"/>
    </row>
    <row r="63" spans="1:13" s="269" customFormat="1" ht="18" customHeight="1">
      <c r="A63" s="51" t="s">
        <v>98</v>
      </c>
      <c r="B63" s="420" t="s">
        <v>121</v>
      </c>
      <c r="C63" s="420"/>
      <c r="D63" s="420"/>
      <c r="E63" s="420"/>
      <c r="F63" s="420"/>
      <c r="G63" s="420"/>
      <c r="H63" s="420"/>
      <c r="I63" s="420"/>
      <c r="J63" s="420"/>
      <c r="K63" s="420"/>
      <c r="L63" s="420"/>
      <c r="M63" s="420"/>
    </row>
    <row r="64" spans="1:13" s="269" customFormat="1" ht="9" customHeight="1">
      <c r="A64" s="51" t="s">
        <v>99</v>
      </c>
      <c r="B64" s="420" t="s">
        <v>246</v>
      </c>
      <c r="C64" s="420"/>
      <c r="D64" s="420"/>
      <c r="E64" s="420"/>
      <c r="F64" s="420"/>
      <c r="G64" s="420"/>
      <c r="H64" s="420"/>
      <c r="I64" s="420"/>
      <c r="J64" s="420"/>
      <c r="K64" s="420"/>
      <c r="L64" s="420"/>
      <c r="M64" s="420"/>
    </row>
    <row r="65" spans="1:13" s="269" customFormat="1" ht="9" customHeight="1">
      <c r="A65" s="51" t="s">
        <v>101</v>
      </c>
      <c r="B65" s="420" t="s">
        <v>122</v>
      </c>
      <c r="C65" s="420"/>
      <c r="D65" s="420"/>
      <c r="E65" s="420"/>
      <c r="F65" s="420"/>
      <c r="G65" s="420"/>
      <c r="H65" s="420"/>
      <c r="I65" s="420"/>
      <c r="J65" s="420"/>
      <c r="K65" s="420"/>
      <c r="L65" s="420"/>
      <c r="M65" s="420"/>
    </row>
    <row r="66" spans="1:13" s="269" customFormat="1" ht="9" customHeight="1">
      <c r="A66" s="51" t="s">
        <v>102</v>
      </c>
      <c r="B66" s="420" t="s">
        <v>178</v>
      </c>
      <c r="C66" s="420"/>
      <c r="D66" s="420"/>
      <c r="E66" s="420"/>
      <c r="F66" s="420"/>
      <c r="G66" s="420"/>
      <c r="H66" s="420"/>
      <c r="I66" s="420"/>
      <c r="J66" s="420"/>
      <c r="K66" s="420"/>
      <c r="L66" s="420"/>
      <c r="M66" s="420"/>
    </row>
    <row r="67" spans="1:13" s="269" customFormat="1" ht="16.5" customHeight="1">
      <c r="A67" s="51" t="s">
        <v>104</v>
      </c>
      <c r="B67" s="420" t="s">
        <v>179</v>
      </c>
      <c r="C67" s="420"/>
      <c r="D67" s="420"/>
      <c r="E67" s="420"/>
      <c r="F67" s="420"/>
      <c r="G67" s="420"/>
      <c r="H67" s="420"/>
      <c r="I67" s="420"/>
      <c r="J67" s="420"/>
      <c r="K67" s="420"/>
      <c r="L67" s="420"/>
      <c r="M67" s="420"/>
    </row>
    <row r="68" spans="1:13" s="269" customFormat="1" ht="9" customHeight="1">
      <c r="A68" s="51" t="s">
        <v>267</v>
      </c>
      <c r="B68" s="123"/>
      <c r="C68" s="51"/>
      <c r="D68" s="51"/>
      <c r="E68" s="51"/>
      <c r="F68" s="51"/>
      <c r="G68" s="51"/>
      <c r="H68" s="51"/>
      <c r="I68" s="122"/>
      <c r="J68" s="122"/>
      <c r="K68" s="122"/>
      <c r="L68" s="122"/>
      <c r="M68" s="175"/>
    </row>
    <row r="69" spans="3:13" s="268" customFormat="1" ht="8.25">
      <c r="C69" s="270"/>
      <c r="D69" s="270"/>
      <c r="E69" s="270"/>
      <c r="F69" s="270"/>
      <c r="G69" s="270"/>
      <c r="H69" s="270"/>
      <c r="I69" s="270"/>
      <c r="J69" s="270"/>
      <c r="K69" s="270"/>
      <c r="L69" s="270"/>
      <c r="M69" s="270"/>
    </row>
    <row r="70" spans="1:13" s="269" customFormat="1" ht="12">
      <c r="A70" s="426"/>
      <c r="B70" s="426"/>
      <c r="C70" s="426"/>
      <c r="D70" s="426"/>
      <c r="E70" s="426"/>
      <c r="F70" s="426"/>
      <c r="G70" s="426"/>
      <c r="H70" s="426"/>
      <c r="I70" s="426"/>
      <c r="J70" s="426"/>
      <c r="K70" s="426"/>
      <c r="L70" s="426"/>
      <c r="M70" s="426"/>
    </row>
  </sheetData>
  <mergeCells count="46">
    <mergeCell ref="A1:M1"/>
    <mergeCell ref="B55:D55"/>
    <mergeCell ref="B51:D51"/>
    <mergeCell ref="B52:D52"/>
    <mergeCell ref="B53:D53"/>
    <mergeCell ref="B54:D54"/>
    <mergeCell ref="B27:D27"/>
    <mergeCell ref="B40:D40"/>
    <mergeCell ref="B42:D42"/>
    <mergeCell ref="B43:D43"/>
    <mergeCell ref="B64:M64"/>
    <mergeCell ref="B47:D47"/>
    <mergeCell ref="B50:D50"/>
    <mergeCell ref="B58:D58"/>
    <mergeCell ref="B63:M63"/>
    <mergeCell ref="B44:D44"/>
    <mergeCell ref="B48:D48"/>
    <mergeCell ref="B35:D35"/>
    <mergeCell ref="B36:D36"/>
    <mergeCell ref="B38:D38"/>
    <mergeCell ref="B39:D39"/>
    <mergeCell ref="B46:D46"/>
    <mergeCell ref="B18:D18"/>
    <mergeCell ref="B21:D21"/>
    <mergeCell ref="B29:D29"/>
    <mergeCell ref="B34:D34"/>
    <mergeCell ref="B19:D19"/>
    <mergeCell ref="B22:D22"/>
    <mergeCell ref="B23:D23"/>
    <mergeCell ref="B24:D24"/>
    <mergeCell ref="B25:D25"/>
    <mergeCell ref="B26:D26"/>
    <mergeCell ref="B10:D10"/>
    <mergeCell ref="B13:D13"/>
    <mergeCell ref="B14:D14"/>
    <mergeCell ref="B17:D17"/>
    <mergeCell ref="B11:D11"/>
    <mergeCell ref="B15:D15"/>
    <mergeCell ref="B5:D5"/>
    <mergeCell ref="B6:D6"/>
    <mergeCell ref="B7:D7"/>
    <mergeCell ref="B9:D9"/>
    <mergeCell ref="B65:M65"/>
    <mergeCell ref="B67:M67"/>
    <mergeCell ref="B66:M66"/>
    <mergeCell ref="A70:M70"/>
  </mergeCells>
  <printOptions horizontalCentered="1"/>
  <pageMargins left="0.68" right="0.984251968503937" top="0.78" bottom="0.984251968503937" header="0.5118110236220472" footer="0.5118110236220472"/>
  <pageSetup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Overview of Austalian hospitals &amp; Public hospital establishments: Tables 1-17 (Australian hospital statistics detailed tables; Australian hospital statistics 2008-09)(AIHW)</dc:title>
  <dc:subject/>
  <dc:creator>Australian Institute of Health and Welfare</dc:creator>
  <cp:keywords/>
  <dc:description/>
  <cp:lastModifiedBy>Australian Institute of Health and Welfare</cp:lastModifiedBy>
  <cp:lastPrinted>2010-06-08T05:02:19Z</cp:lastPrinted>
  <dcterms:created xsi:type="dcterms:W3CDTF">2010-06-02T07:29:35Z</dcterms:created>
  <dcterms:modified xsi:type="dcterms:W3CDTF">2010-06-16T05:33:29Z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