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21600" windowHeight="10170" tabRatio="751" activeTab="0"/>
  </bookViews>
  <sheets>
    <sheet name="Title" sheetId="1" r:id="rId1"/>
    <sheet name="Notes" sheetId="2" r:id="rId2"/>
    <sheet name="Incidence Males" sheetId="3" r:id="rId3"/>
    <sheet name="Incidence Females" sheetId="4" r:id="rId4"/>
    <sheet name="Incidence Persons" sheetId="5" r:id="rId5"/>
    <sheet name="Mortality Males" sheetId="6" r:id="rId6"/>
    <sheet name="Mortality Females" sheetId="7" r:id="rId7"/>
    <sheet name="Mortality Persons" sheetId="8" r:id="rId8"/>
    <sheet name="ICD codes" sheetId="9" r:id="rId9"/>
    <sheet name="Admin" sheetId="10" state="hidden" r:id="rId10"/>
  </sheets>
  <definedNames>
    <definedName name="_AMO_UniqueIdentifier" hidden="1">"'b37ec861-060c-4e70-afdf-615859ab5778'"</definedName>
    <definedName name="_xlnm.Print_Area" localSheetId="0">'Title'!$A$1:$N$31</definedName>
  </definedNames>
  <calcPr fullCalcOnLoad="1"/>
</workbook>
</file>

<file path=xl/sharedStrings.xml><?xml version="1.0" encoding="utf-8"?>
<sst xmlns="http://schemas.openxmlformats.org/spreadsheetml/2006/main" count="9858" uniqueCount="152">
  <si>
    <t>Cancer Incidence and Mortality Across Regions (CIMAR) books</t>
  </si>
  <si>
    <t>Contents</t>
  </si>
  <si>
    <t>Explanatory notes: data sources and methods</t>
  </si>
  <si>
    <t>ICD codes</t>
  </si>
  <si>
    <t>Where to go for more information</t>
  </si>
  <si>
    <t>AIHW cancer web page</t>
  </si>
  <si>
    <t>http://www.aihw.gov.au/cancer/</t>
  </si>
  <si>
    <t>AIHW data request application</t>
  </si>
  <si>
    <t>http://datarequest.aihw.gov.au</t>
  </si>
  <si>
    <t>AIHW cancer data team (email)</t>
  </si>
  <si>
    <t>cancer@aihw.gov.au</t>
  </si>
  <si>
    <t>Explanatory notes</t>
  </si>
  <si>
    <t>Data sources</t>
  </si>
  <si>
    <t>Suggested citation</t>
  </si>
  <si>
    <t>Incidence data</t>
  </si>
  <si>
    <t>1. The source of the incidence data is the 2012 Australian Cancer Database (ACD). The ACD is compiled by the AIHW from data provided by the state and territory population-based cancer registries.</t>
  </si>
  <si>
    <t>2. The ACD records all primary cancers except for basal and squamous cell carcinomas of the skin (BCCs and SCCs). These cancers are not notifiable diseases and are not collected by the state and territory cancer registries.</t>
  </si>
  <si>
    <t xml:space="preserve">3. 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were diagnosed from 1982 onwards and which have been registered but the collection is not considered complete until 2003 onwards. </t>
  </si>
  <si>
    <t>Mortality data</t>
  </si>
  <si>
    <t>1. Cause of Death Unit Record File data are provided to the AIHW by the Registries of Births, Deaths and Marriages and the National Coronial Information System (managed by the Victorian Department of Justice) and include cause of death coded by the Australian Bureau of Statistics (ABS). The data are maintained by the AIHW in the National Mortality Database.</t>
  </si>
  <si>
    <t>3. Cause of death information are based on underlying cause of death and are classified according to the International Classification of Diseases and Related Health Problems (ICD). Deaths registered in 1997 onwards are classified according to the 10th revision (ICD-10).</t>
  </si>
  <si>
    <t>4. Unlike the incidence data, the mortality data include BCCs and SCCs (see incidence note 2). These common non-melanoma skin cancers (NMSCs) are grouped together with rare NMSCs under ICD-10code C44. Due to the nature of the mortality data, it is not possible to separate C44 deaths into those due to common NMSC and those due to rare NMSC.</t>
  </si>
  <si>
    <r>
      <t xml:space="preserve">5. The data quality statements underpinning the AIHW National Mortality Database can be found in the following ABS publications: ABS quality declaration summary for </t>
    </r>
    <r>
      <rPr>
        <u val="single"/>
        <sz val="8"/>
        <color indexed="12"/>
        <rFont val="Arial"/>
        <family val="2"/>
      </rPr>
      <t>Deaths, Australia</t>
    </r>
    <r>
      <rPr>
        <sz val="8"/>
        <color indexed="8"/>
        <rFont val="Arial"/>
        <family val="2"/>
      </rPr>
      <t xml:space="preserve"> (ABS cat. no. 3302.0) and ABS quality declaration summary for</t>
    </r>
    <r>
      <rPr>
        <sz val="8"/>
        <color indexed="12"/>
        <rFont val="Arial"/>
        <family val="2"/>
      </rPr>
      <t xml:space="preserve"> </t>
    </r>
    <r>
      <rPr>
        <u val="single"/>
        <sz val="8"/>
        <color indexed="12"/>
        <rFont val="Arial"/>
        <family val="2"/>
      </rPr>
      <t>Causes of Death, Australia</t>
    </r>
    <r>
      <rPr>
        <sz val="8"/>
        <color indexed="8"/>
        <rFont val="Arial"/>
        <family val="2"/>
      </rPr>
      <t xml:space="preserve"> (ABS cat. no. 3303.0).</t>
    </r>
  </si>
  <si>
    <r>
      <t xml:space="preserve">6. For more information on the AIHW National Mortality Database see </t>
    </r>
    <r>
      <rPr>
        <u val="single"/>
        <sz val="8"/>
        <color indexed="12"/>
        <rFont val="Arial"/>
        <family val="2"/>
      </rPr>
      <t>Deaths data at AIHW</t>
    </r>
    <r>
      <rPr>
        <sz val="8"/>
        <color indexed="8"/>
        <rFont val="Arial"/>
        <family val="2"/>
      </rPr>
      <t>.</t>
    </r>
  </si>
  <si>
    <t>Population data</t>
  </si>
  <si>
    <r>
      <t xml:space="preserve">Population counts are based on estimated resident populations at 30 June for each year. Australian estimated resident population data are sourced from </t>
    </r>
    <r>
      <rPr>
        <u val="single"/>
        <sz val="8"/>
        <color indexed="12"/>
        <rFont val="Arial"/>
        <family val="2"/>
      </rPr>
      <t>Australian demographic statistics</t>
    </r>
    <r>
      <rPr>
        <sz val="8"/>
        <color indexed="12"/>
        <rFont val="Arial"/>
        <family val="2"/>
      </rPr>
      <t xml:space="preserve"> </t>
    </r>
    <r>
      <rPr>
        <sz val="8"/>
        <color indexed="8"/>
        <rFont val="Arial"/>
        <family val="2"/>
      </rPr>
      <t>(ABS cat. no. 3101.0).</t>
    </r>
  </si>
  <si>
    <t>Geography</t>
  </si>
  <si>
    <t xml:space="preserve">Methods </t>
  </si>
  <si>
    <r>
      <t>Total incidence:</t>
    </r>
    <r>
      <rPr>
        <sz val="8"/>
        <color indexed="8"/>
        <rFont val="Arial"/>
        <family val="2"/>
      </rPr>
      <t xml:space="preserve"> Number of new cancer cases of the specified cancer over the five years. </t>
    </r>
  </si>
  <si>
    <r>
      <t xml:space="preserve">Total mortality: </t>
    </r>
    <r>
      <rPr>
        <sz val="8"/>
        <rFont val="Arial"/>
        <family val="2"/>
      </rPr>
      <t>Number of deaths due to the specfied cancer over the five years.</t>
    </r>
  </si>
  <si>
    <r>
      <t>Population:</t>
    </r>
    <r>
      <rPr>
        <sz val="8"/>
        <color indexed="8"/>
        <rFont val="Arial"/>
        <family val="2"/>
      </rPr>
      <t xml:space="preserve"> Sum of the estimated resident populations at 30 June for each of the five years.</t>
    </r>
  </si>
  <si>
    <r>
      <t>Crude rate (per 100,000):</t>
    </r>
    <r>
      <rPr>
        <b/>
        <sz val="8"/>
        <color indexed="21"/>
        <rFont val="Arial"/>
        <family val="2"/>
      </rPr>
      <t xml:space="preserve"> </t>
    </r>
    <r>
      <rPr>
        <sz val="8"/>
        <color indexed="8"/>
        <rFont val="Arial"/>
        <family val="2"/>
      </rPr>
      <t>Number of new cancer cases or deaths per 100,000 population. Rates are calculated using the estimated resident population at 30 June for each year. Rates are expressed as incidence per 100,000 males/females/persons for each geographic area.</t>
    </r>
  </si>
  <si>
    <r>
      <t>Age-standardised rate (per 100,000):</t>
    </r>
    <r>
      <rPr>
        <b/>
        <sz val="8"/>
        <color indexed="21"/>
        <rFont val="Arial"/>
        <family val="2"/>
      </rPr>
      <t xml:space="preserve"> </t>
    </r>
    <r>
      <rPr>
        <sz val="8"/>
        <color indexed="8"/>
        <rFont val="Arial"/>
        <family val="2"/>
      </rPr>
      <t>Rates that are standardised to a specific standard age structure to enable comparisons between populations and over time. Age-standardised rates have been directly standardised to the 2001 Australian Standard Population. Rates are expressed as the number of new cases or deaths per 100,000 males/females/persons for each geographic area.</t>
    </r>
  </si>
  <si>
    <r>
      <t>Rate ratio (relative to all of Australia):</t>
    </r>
    <r>
      <rPr>
        <b/>
        <sz val="8"/>
        <color indexed="21"/>
        <rFont val="Arial"/>
        <family val="2"/>
      </rPr>
      <t xml:space="preserve"> </t>
    </r>
    <r>
      <rPr>
        <sz val="8"/>
        <color indexed="8"/>
        <rFont val="Arial"/>
        <family val="2"/>
      </rPr>
      <t xml:space="preserve"> Rate ratios are calculated as the age-standardised rate for the geographic area of interest divided by the age-standardised rate for all of Australia. A rate ratio of greater than 1 indicates that the area of interest has a higher rate than the rate for Australia. A rate ratio of less than 1 indicates that the rate for the area of interest is lower than the rate for Australia. A rate ratio of 1 indicates that the area of interest is the same as the rate for Australia.</t>
    </r>
  </si>
  <si>
    <t xml:space="preserve"> </t>
  </si>
  <si>
    <t> </t>
  </si>
  <si>
    <t>All cancers combined</t>
  </si>
  <si>
    <t/>
  </si>
  <si>
    <t>Bladder (C67)</t>
  </si>
  <si>
    <t>Colorectal (C18–C20)</t>
  </si>
  <si>
    <t>Head and neck (C00–C14, C30–C32)</t>
  </si>
  <si>
    <t>Kidney (C64)</t>
  </si>
  <si>
    <t>Leukaemia (C91–C95)</t>
  </si>
  <si>
    <t>Lung (C33–C34)</t>
  </si>
  <si>
    <t>Lymphoma (C81–C86)</t>
  </si>
  <si>
    <t>Melanoma of the skin (C43)</t>
  </si>
  <si>
    <t>Pancreas (C25)</t>
  </si>
  <si>
    <t>Prostate (C61)</t>
  </si>
  <si>
    <t>Stomach (C16)</t>
  </si>
  <si>
    <t>State or Territory</t>
  </si>
  <si>
    <t>Remoteness area</t>
  </si>
  <si>
    <t>Total incidence</t>
  </si>
  <si>
    <t>Population</t>
  </si>
  <si>
    <t>Crude rate (per 100,000)</t>
  </si>
  <si>
    <t>Age-standardised rate (per 100,000)</t>
  </si>
  <si>
    <t>Rate ratio (relative to all of Australia)</t>
  </si>
  <si>
    <t>Australia</t>
  </si>
  <si>
    <t>Total</t>
  </si>
  <si>
    <t>Major Cities of Australia</t>
  </si>
  <si>
    <t>Inner Regional Australia</t>
  </si>
  <si>
    <t>Outer Regional Australia</t>
  </si>
  <si>
    <t>Remote Australia</t>
  </si>
  <si>
    <t>Very Remote Australia</t>
  </si>
  <si>
    <t>New South Wales</t>
  </si>
  <si>
    <t>n.p.</t>
  </si>
  <si>
    <t>Victoria</t>
  </si>
  <si>
    <t>. .</t>
  </si>
  <si>
    <t>Queensland</t>
  </si>
  <si>
    <t>Western Australia</t>
  </si>
  <si>
    <t>South Australia</t>
  </si>
  <si>
    <t>Tasmania</t>
  </si>
  <si>
    <t>Australian Capital Territory</t>
  </si>
  <si>
    <t>Northern Territory</t>
  </si>
  <si>
    <t>. .  not applicable</t>
  </si>
  <si>
    <t>n.p. not publishable because of small numbers, confidentiality or other concerns about the quality of the data.</t>
  </si>
  <si>
    <t>Notes:</t>
  </si>
  <si>
    <t xml:space="preserve">1. The Australian and jurisdictional totals include people who could not be assigned a remoteness category. The number of people who could not be assigned a remoteness category is less than 1% of the total. </t>
  </si>
  <si>
    <t>2. The Australian total also includes residents of Other Territories (Cocos (Keeling) Islands, Christmas Island and Jervis Bay Territory).</t>
  </si>
  <si>
    <t>Breast (C50)</t>
  </si>
  <si>
    <t>Cervical (C53)</t>
  </si>
  <si>
    <t>Ovary (C56)</t>
  </si>
  <si>
    <t>Thyroid (C73)</t>
  </si>
  <si>
    <t>Uterus (C54–C55)</t>
  </si>
  <si>
    <t>Total mortality</t>
  </si>
  <si>
    <t xml:space="preserve">. . </t>
  </si>
  <si>
    <t>ICD-10 Cancer codes</t>
  </si>
  <si>
    <t>Cancer groups</t>
  </si>
  <si>
    <t>ICD-10 codes</t>
  </si>
  <si>
    <t>C00–C97, D45–D46, D47.1, D47.3–D47.5</t>
  </si>
  <si>
    <t>Bladder</t>
  </si>
  <si>
    <t>C67</t>
  </si>
  <si>
    <t>Colorectal</t>
  </si>
  <si>
    <t>C18–C20</t>
  </si>
  <si>
    <t>Head and neck</t>
  </si>
  <si>
    <t>C00–C14, C30–C32</t>
  </si>
  <si>
    <t>Kidney</t>
  </si>
  <si>
    <t>C64</t>
  </si>
  <si>
    <t>Leukaemia</t>
  </si>
  <si>
    <t>C91–C95</t>
  </si>
  <si>
    <t>Lung</t>
  </si>
  <si>
    <t>C33–C34</t>
  </si>
  <si>
    <t>Lymphoma</t>
  </si>
  <si>
    <t>C81–C86</t>
  </si>
  <si>
    <t>Melanoma of skin</t>
  </si>
  <si>
    <t>C43</t>
  </si>
  <si>
    <t>Pancreas</t>
  </si>
  <si>
    <t>C25</t>
  </si>
  <si>
    <t>Prostate</t>
  </si>
  <si>
    <t>C61</t>
  </si>
  <si>
    <t>Stomach</t>
  </si>
  <si>
    <t>C16</t>
  </si>
  <si>
    <t>Breast</t>
  </si>
  <si>
    <t>C50</t>
  </si>
  <si>
    <t>Cervical</t>
  </si>
  <si>
    <t>C53</t>
  </si>
  <si>
    <t>Ovary</t>
  </si>
  <si>
    <t>C56</t>
  </si>
  <si>
    <t>Thyroid</t>
  </si>
  <si>
    <t>C73</t>
  </si>
  <si>
    <t>Uterus</t>
  </si>
  <si>
    <t>C54–C55</t>
  </si>
  <si>
    <r>
      <t xml:space="preserve">Source: </t>
    </r>
    <r>
      <rPr>
        <sz val="7"/>
        <color indexed="8"/>
        <rFont val="Arial"/>
        <family val="2"/>
      </rPr>
      <t>AIHW 2016. National Healthcare Agreement: PI 16-Potentially avoidable deaths, 2015. Viewed 18 February 2016, &lt;http://meteor.aihw.gov.au/content/index.phtml/itemId/559036&gt;.</t>
    </r>
  </si>
  <si>
    <t>Admin page</t>
  </si>
  <si>
    <t>Instructions</t>
  </si>
  <si>
    <t>Yellow:</t>
  </si>
  <si>
    <t>Enter new values when updating CIMAR book</t>
  </si>
  <si>
    <t>Blue:</t>
  </si>
  <si>
    <t>Do not update, indictes Excel-driven values</t>
  </si>
  <si>
    <t>MORT reference:</t>
  </si>
  <si>
    <t>CIMAR_REM_STE</t>
  </si>
  <si>
    <t>Geography:</t>
  </si>
  <si>
    <t>Remoteness area by state and territory</t>
  </si>
  <si>
    <t>Incidene Start year:</t>
  </si>
  <si>
    <t>Incidence End year:</t>
  </si>
  <si>
    <t>Mortality Start year:</t>
  </si>
  <si>
    <t>Mortality End year:</t>
  </si>
  <si>
    <t>Incidence Title:</t>
  </si>
  <si>
    <t>Mortality Title:</t>
  </si>
  <si>
    <t>Caption for Tab 1</t>
  </si>
  <si>
    <t>Caption for Tab 2</t>
  </si>
  <si>
    <t>Caption for Tab 3</t>
  </si>
  <si>
    <t>Caption for table 2</t>
  </si>
  <si>
    <t>Year of publication:</t>
  </si>
  <si>
    <t>Suggested citation:</t>
  </si>
  <si>
    <t>Final data up to:</t>
  </si>
  <si>
    <t>Revised data for:</t>
  </si>
  <si>
    <t>Preliminary data for:</t>
  </si>
  <si>
    <t>Revision status note:</t>
  </si>
  <si>
    <t>Geography note:</t>
  </si>
  <si>
    <t>Geography is based on area of usual residence—Statistical Local Area Level 2 (SA2)—classified according to Remoteness Area 2011. Correspondence files are sourced from Australian Statistical Geography Standard (ASGS): Correspondences (ABS cat. no. 1270.0.55.006). Unknown/missing includes cases where place of usual residence of the person was overseas, no fixed abode, offshore and migratory, and undefined.</t>
  </si>
  <si>
    <r>
      <t xml:space="preserve">7. Colorectal deaths presented are underestimates. For further information, refer to </t>
    </r>
    <r>
      <rPr>
        <u val="single"/>
        <sz val="8"/>
        <color indexed="12"/>
        <rFont val="Arial"/>
        <family val="2"/>
      </rPr>
      <t>“Complexities in the measurement of bowel cancer in Australia”</t>
    </r>
    <r>
      <rPr>
        <sz val="8"/>
        <rFont val="Arial"/>
        <family val="2"/>
      </rPr>
      <t xml:space="preserve"> in Causes of Death, Australia (ABS cat. no. 3303.0).</t>
    </r>
  </si>
  <si>
    <r>
      <t xml:space="preserve">4. Users are advised to read the </t>
    </r>
    <r>
      <rPr>
        <u val="single"/>
        <sz val="8"/>
        <color indexed="12"/>
        <rFont val="Arial"/>
        <family val="2"/>
      </rPr>
      <t>Data quality statement for the 2012 Australian Cancer Database</t>
    </r>
    <r>
      <rPr>
        <sz val="8"/>
        <color indexed="8"/>
        <rFont val="Arial"/>
        <family val="2"/>
      </rPr>
      <t>. Incidence data are presented for 2006 to 2010 because 2010 is the most recent year for which actual data were available for all states and territories.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</si>
</sst>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s>
  <fonts count="58">
    <font>
      <sz val="11"/>
      <color indexed="8"/>
      <name val="Calibri"/>
      <family val="2"/>
    </font>
    <font>
      <b/>
      <u val="single"/>
      <sz val="10"/>
      <color indexed="12"/>
      <name val="Geneva"/>
      <family val="0"/>
    </font>
    <font>
      <sz val="20"/>
      <color indexed="8"/>
      <name val="Calibri"/>
      <family val="2"/>
    </font>
    <font>
      <b/>
      <sz val="22"/>
      <name val="Arial"/>
      <family val="2"/>
    </font>
    <font>
      <sz val="11"/>
      <name val="Calibri"/>
      <family val="2"/>
    </font>
    <font>
      <sz val="18"/>
      <color indexed="8"/>
      <name val="Calibri"/>
      <family val="2"/>
    </font>
    <font>
      <b/>
      <sz val="18"/>
      <color indexed="53"/>
      <name val="Arial"/>
      <family val="2"/>
    </font>
    <font>
      <b/>
      <sz val="14"/>
      <name val="Arial"/>
      <family val="2"/>
    </font>
    <font>
      <b/>
      <u val="single"/>
      <sz val="11"/>
      <name val="Calibri"/>
      <family val="2"/>
    </font>
    <font>
      <sz val="12"/>
      <color indexed="8"/>
      <name val="Arial"/>
      <family val="2"/>
    </font>
    <font>
      <u val="single"/>
      <sz val="12"/>
      <color indexed="12"/>
      <name val="Arial"/>
      <family val="2"/>
    </font>
    <font>
      <b/>
      <sz val="12"/>
      <name val="Arial"/>
      <family val="2"/>
    </font>
    <font>
      <b/>
      <sz val="8"/>
      <color indexed="53"/>
      <name val="Arial"/>
      <family val="2"/>
    </font>
    <font>
      <u val="single"/>
      <sz val="8"/>
      <color indexed="12"/>
      <name val="Arial"/>
      <family val="2"/>
    </font>
    <font>
      <sz val="8"/>
      <color indexed="8"/>
      <name val="Arial"/>
      <family val="2"/>
    </font>
    <font>
      <b/>
      <sz val="10"/>
      <color indexed="8"/>
      <name val="Book Antiqua"/>
      <family val="1"/>
    </font>
    <font>
      <b/>
      <sz val="8"/>
      <color indexed="8"/>
      <name val="Arial"/>
      <family val="2"/>
    </font>
    <font>
      <b/>
      <sz val="11"/>
      <color indexed="8"/>
      <name val="Calibri"/>
      <family val="2"/>
    </font>
    <font>
      <sz val="7"/>
      <color indexed="8"/>
      <name val="Arial"/>
      <family val="2"/>
    </font>
    <font>
      <i/>
      <sz val="10"/>
      <color indexed="8"/>
      <name val="Arial"/>
      <family val="2"/>
    </font>
    <font>
      <b/>
      <sz val="8"/>
      <name val="Arial"/>
      <family val="2"/>
    </font>
    <font>
      <i/>
      <sz val="7"/>
      <color indexed="8"/>
      <name val="Arial"/>
      <family val="2"/>
    </font>
    <font>
      <b/>
      <sz val="8"/>
      <color indexed="21"/>
      <name val="Arial"/>
      <family val="2"/>
    </font>
    <font>
      <i/>
      <sz val="8"/>
      <color indexed="8"/>
      <name val="Arial"/>
      <family val="2"/>
    </font>
    <font>
      <sz val="8"/>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EECE1"/>
        <bgColor indexed="64"/>
      </patternFill>
    </fill>
    <fill>
      <patternFill patternType="solid">
        <fgColor rgb="FFFFFF00"/>
        <bgColor indexed="64"/>
      </patternFill>
    </fill>
    <fill>
      <patternFill patternType="solid">
        <fgColor rgb="FFCCEE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bottom style="thin">
        <color rgb="FF000000"/>
      </bottom>
    </border>
    <border>
      <left/>
      <right/>
      <top style="thin">
        <color rgb="FF000000"/>
      </top>
      <bottom style="thin">
        <color rgb="FF000000"/>
      </bottom>
    </border>
    <border>
      <left/>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horizontal="left" vertical="center" indent="2"/>
    </xf>
    <xf numFmtId="0" fontId="7" fillId="33" borderId="0" xfId="0" applyFont="1" applyFill="1" applyAlignment="1">
      <alignment horizontal="left" vertical="center" indent="4"/>
    </xf>
    <xf numFmtId="0" fontId="8" fillId="33" borderId="0" xfId="52" applyFont="1" applyFill="1" applyAlignment="1" applyProtection="1">
      <alignment horizontal="left" vertical="center"/>
      <protection/>
    </xf>
    <xf numFmtId="0" fontId="1" fillId="33" borderId="0" xfId="52" applyFill="1" applyAlignment="1" applyProtection="1">
      <alignment/>
      <protection/>
    </xf>
    <xf numFmtId="0" fontId="9" fillId="33" borderId="0" xfId="0" applyFont="1" applyFill="1" applyAlignment="1">
      <alignment vertical="center"/>
    </xf>
    <xf numFmtId="0" fontId="10" fillId="33" borderId="0" xfId="52" applyFont="1" applyFill="1" applyAlignment="1" applyProtection="1">
      <alignment/>
      <protection/>
    </xf>
    <xf numFmtId="0" fontId="11" fillId="33" borderId="0" xfId="0" applyFont="1" applyFill="1" applyAlignment="1">
      <alignment horizontal="left" vertical="center"/>
    </xf>
    <xf numFmtId="0" fontId="12" fillId="33" borderId="0" xfId="0" applyFont="1" applyFill="1" applyAlignment="1">
      <alignment horizontal="left" vertical="center" indent="2"/>
    </xf>
    <xf numFmtId="0" fontId="13" fillId="33" borderId="0" xfId="52" applyFont="1" applyFill="1" applyAlignment="1" applyProtection="1">
      <alignment vertical="center"/>
      <protection/>
    </xf>
    <xf numFmtId="0" fontId="6" fillId="33" borderId="0" xfId="0" applyFont="1" applyFill="1" applyAlignment="1">
      <alignment horizontal="left" vertical="center"/>
    </xf>
    <xf numFmtId="0" fontId="7" fillId="33" borderId="0" xfId="0" applyFont="1" applyFill="1" applyAlignment="1">
      <alignment vertical="center"/>
    </xf>
    <xf numFmtId="0" fontId="12" fillId="33" borderId="0" xfId="0" applyFont="1" applyFill="1" applyAlignment="1">
      <alignment vertical="center" wrapText="1"/>
    </xf>
    <xf numFmtId="0" fontId="14" fillId="33" borderId="0" xfId="0" applyFont="1" applyFill="1" applyAlignment="1">
      <alignment vertical="center" wrapText="1"/>
    </xf>
    <xf numFmtId="0" fontId="0" fillId="33" borderId="0" xfId="0" applyNumberFormat="1" applyFont="1" applyFill="1" applyBorder="1" applyAlignment="1" applyProtection="1">
      <alignment/>
      <protection/>
    </xf>
    <xf numFmtId="0" fontId="0" fillId="33" borderId="0" xfId="56" applyNumberFormat="1" applyFont="1" applyFill="1" applyBorder="1" applyAlignment="1" applyProtection="1">
      <alignment/>
      <protection/>
    </xf>
    <xf numFmtId="0" fontId="16" fillId="33" borderId="10" xfId="56" applyNumberFormat="1" applyFont="1" applyFill="1" applyBorder="1" applyAlignment="1" applyProtection="1">
      <alignment horizontal="center" wrapText="1"/>
      <protection/>
    </xf>
    <xf numFmtId="0" fontId="16" fillId="34" borderId="10" xfId="56" applyNumberFormat="1" applyFont="1" applyFill="1" applyBorder="1" applyAlignment="1" applyProtection="1">
      <alignment horizontal="center" wrapText="1"/>
      <protection/>
    </xf>
    <xf numFmtId="0" fontId="16" fillId="33" borderId="11" xfId="56" applyNumberFormat="1" applyFont="1" applyFill="1" applyBorder="1" applyAlignment="1" applyProtection="1">
      <alignment horizontal="left" wrapText="1"/>
      <protection/>
    </xf>
    <xf numFmtId="0" fontId="16" fillId="34" borderId="12" xfId="56" applyNumberFormat="1" applyFont="1" applyFill="1" applyBorder="1" applyAlignment="1" applyProtection="1">
      <alignment horizontal="right" wrapText="1"/>
      <protection/>
    </xf>
    <xf numFmtId="0" fontId="16" fillId="34" borderId="11" xfId="56" applyNumberFormat="1" applyFont="1" applyFill="1" applyBorder="1" applyAlignment="1" applyProtection="1">
      <alignment horizontal="left" wrapText="1"/>
      <protection/>
    </xf>
    <xf numFmtId="0" fontId="16" fillId="33" borderId="12" xfId="56" applyNumberFormat="1" applyFont="1" applyFill="1" applyBorder="1" applyAlignment="1" applyProtection="1">
      <alignment horizontal="right" wrapText="1"/>
      <protection/>
    </xf>
    <xf numFmtId="0" fontId="17" fillId="33" borderId="0" xfId="56" applyNumberFormat="1" applyFont="1" applyFill="1" applyBorder="1" applyAlignment="1" applyProtection="1">
      <alignment/>
      <protection/>
    </xf>
    <xf numFmtId="0" fontId="16" fillId="33" borderId="0" xfId="56" applyNumberFormat="1" applyFont="1" applyFill="1" applyBorder="1" applyAlignment="1" applyProtection="1">
      <alignment horizontal="left" wrapText="1"/>
      <protection/>
    </xf>
    <xf numFmtId="164" fontId="16" fillId="34" borderId="0" xfId="56" applyNumberFormat="1" applyFont="1" applyFill="1" applyBorder="1" applyAlignment="1" applyProtection="1">
      <alignment horizontal="right" wrapText="1"/>
      <protection/>
    </xf>
    <xf numFmtId="165" fontId="16" fillId="34" borderId="0" xfId="56" applyNumberFormat="1" applyFont="1" applyFill="1" applyBorder="1" applyAlignment="1" applyProtection="1">
      <alignment horizontal="right" wrapText="1"/>
      <protection/>
    </xf>
    <xf numFmtId="166" fontId="16" fillId="34" borderId="0" xfId="56" applyNumberFormat="1" applyFont="1" applyFill="1" applyBorder="1" applyAlignment="1" applyProtection="1">
      <alignment horizontal="right" wrapText="1"/>
      <protection/>
    </xf>
    <xf numFmtId="0" fontId="16" fillId="34" borderId="0" xfId="56" applyNumberFormat="1" applyFont="1" applyFill="1" applyBorder="1" applyAlignment="1" applyProtection="1">
      <alignment horizontal="right" wrapText="1"/>
      <protection/>
    </xf>
    <xf numFmtId="164" fontId="16" fillId="33" borderId="0" xfId="56" applyNumberFormat="1" applyFont="1" applyFill="1" applyBorder="1" applyAlignment="1" applyProtection="1">
      <alignment horizontal="right" wrapText="1"/>
      <protection/>
    </xf>
    <xf numFmtId="165" fontId="16" fillId="33" borderId="0" xfId="56" applyNumberFormat="1" applyFont="1" applyFill="1" applyBorder="1" applyAlignment="1" applyProtection="1">
      <alignment horizontal="right" wrapText="1"/>
      <protection/>
    </xf>
    <xf numFmtId="166" fontId="16" fillId="33" borderId="0" xfId="56" applyNumberFormat="1" applyFont="1" applyFill="1" applyBorder="1" applyAlignment="1" applyProtection="1">
      <alignment horizontal="right" wrapText="1"/>
      <protection/>
    </xf>
    <xf numFmtId="0" fontId="16" fillId="33" borderId="0" xfId="56" applyNumberFormat="1" applyFont="1" applyFill="1" applyBorder="1" applyAlignment="1" applyProtection="1">
      <alignment horizontal="right" wrapText="1"/>
      <protection/>
    </xf>
    <xf numFmtId="0" fontId="14" fillId="33" borderId="0" xfId="56" applyNumberFormat="1" applyFont="1" applyFill="1" applyBorder="1" applyAlignment="1" applyProtection="1">
      <alignment horizontal="left" wrapText="1"/>
      <protection/>
    </xf>
    <xf numFmtId="164" fontId="14" fillId="34" borderId="0" xfId="56" applyNumberFormat="1" applyFont="1" applyFill="1" applyBorder="1" applyAlignment="1" applyProtection="1">
      <alignment horizontal="right" wrapText="1"/>
      <protection/>
    </xf>
    <xf numFmtId="165" fontId="14" fillId="34" borderId="0" xfId="56" applyNumberFormat="1" applyFont="1" applyFill="1" applyBorder="1" applyAlignment="1" applyProtection="1">
      <alignment horizontal="right" wrapText="1"/>
      <protection/>
    </xf>
    <xf numFmtId="166" fontId="14" fillId="34" borderId="0" xfId="56" applyNumberFormat="1" applyFont="1" applyFill="1" applyBorder="1" applyAlignment="1" applyProtection="1">
      <alignment horizontal="right" wrapText="1"/>
      <protection/>
    </xf>
    <xf numFmtId="0" fontId="14" fillId="34" borderId="0" xfId="56" applyNumberFormat="1" applyFont="1" applyFill="1" applyBorder="1" applyAlignment="1" applyProtection="1">
      <alignment horizontal="right" wrapText="1"/>
      <protection/>
    </xf>
    <xf numFmtId="164" fontId="14" fillId="33" borderId="0" xfId="56" applyNumberFormat="1" applyFont="1" applyFill="1" applyBorder="1" applyAlignment="1" applyProtection="1">
      <alignment horizontal="right" wrapText="1"/>
      <protection/>
    </xf>
    <xf numFmtId="165" fontId="14" fillId="33" borderId="0" xfId="56" applyNumberFormat="1" applyFont="1" applyFill="1" applyBorder="1" applyAlignment="1" applyProtection="1">
      <alignment horizontal="right" wrapText="1"/>
      <protection/>
    </xf>
    <xf numFmtId="166" fontId="14" fillId="33" borderId="0" xfId="56" applyNumberFormat="1" applyFont="1" applyFill="1" applyBorder="1" applyAlignment="1" applyProtection="1">
      <alignment horizontal="right" wrapText="1"/>
      <protection/>
    </xf>
    <xf numFmtId="0" fontId="14" fillId="33" borderId="0" xfId="56" applyNumberFormat="1" applyFont="1" applyFill="1" applyBorder="1" applyAlignment="1" applyProtection="1">
      <alignment horizontal="right" wrapText="1"/>
      <protection/>
    </xf>
    <xf numFmtId="0" fontId="19" fillId="33" borderId="0" xfId="56" applyNumberFormat="1" applyFont="1" applyFill="1" applyBorder="1" applyAlignment="1" applyProtection="1">
      <alignment/>
      <protection/>
    </xf>
    <xf numFmtId="0" fontId="14" fillId="33" borderId="0" xfId="57" applyNumberFormat="1" applyFont="1" applyFill="1" applyBorder="1" applyAlignment="1" applyProtection="1">
      <alignment wrapText="1"/>
      <protection/>
    </xf>
    <xf numFmtId="0" fontId="14" fillId="33" borderId="0" xfId="0" applyFont="1" applyFill="1" applyAlignment="1">
      <alignment horizontal="left" vertical="center" wrapText="1"/>
    </xf>
    <xf numFmtId="0" fontId="23" fillId="33" borderId="0" xfId="0" applyFont="1" applyFill="1" applyAlignment="1">
      <alignment vertical="center"/>
    </xf>
    <xf numFmtId="0" fontId="14" fillId="33" borderId="0" xfId="57" applyNumberFormat="1" applyFont="1" applyFill="1" applyBorder="1" applyAlignment="1" applyProtection="1">
      <alignment/>
      <protection/>
    </xf>
    <xf numFmtId="0" fontId="0" fillId="33" borderId="0" xfId="57" applyNumberFormat="1" applyFont="1" applyFill="1" applyBorder="1" applyAlignment="1" applyProtection="1">
      <alignment/>
      <protection/>
    </xf>
    <xf numFmtId="0" fontId="16" fillId="33" borderId="10" xfId="57" applyNumberFormat="1" applyFont="1" applyFill="1" applyBorder="1" applyAlignment="1" applyProtection="1">
      <alignment horizontal="center" wrapText="1"/>
      <protection/>
    </xf>
    <xf numFmtId="0" fontId="16" fillId="34" borderId="10" xfId="57" applyNumberFormat="1" applyFont="1" applyFill="1" applyBorder="1" applyAlignment="1" applyProtection="1">
      <alignment horizontal="center" wrapText="1"/>
      <protection/>
    </xf>
    <xf numFmtId="0" fontId="16" fillId="33" borderId="11" xfId="57" applyNumberFormat="1" applyFont="1" applyFill="1" applyBorder="1" applyAlignment="1" applyProtection="1">
      <alignment horizontal="left" wrapText="1"/>
      <protection/>
    </xf>
    <xf numFmtId="0" fontId="16" fillId="34" borderId="12" xfId="57" applyNumberFormat="1" applyFont="1" applyFill="1" applyBorder="1" applyAlignment="1" applyProtection="1">
      <alignment horizontal="right" wrapText="1"/>
      <protection/>
    </xf>
    <xf numFmtId="0" fontId="16" fillId="34" borderId="11" xfId="57" applyNumberFormat="1" applyFont="1" applyFill="1" applyBorder="1" applyAlignment="1" applyProtection="1">
      <alignment horizontal="left" wrapText="1"/>
      <protection/>
    </xf>
    <xf numFmtId="0" fontId="16" fillId="33" borderId="12" xfId="57" applyNumberFormat="1" applyFont="1" applyFill="1" applyBorder="1" applyAlignment="1" applyProtection="1">
      <alignment horizontal="right" wrapText="1"/>
      <protection/>
    </xf>
    <xf numFmtId="0" fontId="20" fillId="33" borderId="0" xfId="57" applyNumberFormat="1" applyFont="1" applyFill="1" applyBorder="1" applyAlignment="1" applyProtection="1">
      <alignment horizontal="left" wrapText="1"/>
      <protection/>
    </xf>
    <xf numFmtId="164" fontId="20" fillId="34" borderId="0" xfId="57" applyNumberFormat="1" applyFont="1" applyFill="1" applyBorder="1" applyAlignment="1" applyProtection="1">
      <alignment horizontal="right" wrapText="1"/>
      <protection/>
    </xf>
    <xf numFmtId="165" fontId="20" fillId="34" borderId="0" xfId="57" applyNumberFormat="1" applyFont="1" applyFill="1" applyBorder="1" applyAlignment="1" applyProtection="1">
      <alignment horizontal="right" wrapText="1"/>
      <protection/>
    </xf>
    <xf numFmtId="166" fontId="20" fillId="34" borderId="0" xfId="57" applyNumberFormat="1" applyFont="1" applyFill="1" applyBorder="1" applyAlignment="1" applyProtection="1">
      <alignment horizontal="right" wrapText="1"/>
      <protection/>
    </xf>
    <xf numFmtId="0" fontId="20" fillId="34" borderId="0" xfId="57" applyNumberFormat="1" applyFont="1" applyFill="1" applyBorder="1" applyAlignment="1" applyProtection="1">
      <alignment horizontal="right" wrapText="1"/>
      <protection/>
    </xf>
    <xf numFmtId="164" fontId="20" fillId="33" borderId="0" xfId="57" applyNumberFormat="1" applyFont="1" applyFill="1" applyBorder="1" applyAlignment="1" applyProtection="1">
      <alignment horizontal="right" wrapText="1"/>
      <protection/>
    </xf>
    <xf numFmtId="165" fontId="20" fillId="33" borderId="0" xfId="57" applyNumberFormat="1" applyFont="1" applyFill="1" applyBorder="1" applyAlignment="1" applyProtection="1">
      <alignment horizontal="right" wrapText="1"/>
      <protection/>
    </xf>
    <xf numFmtId="166" fontId="20" fillId="33" borderId="0" xfId="57" applyNumberFormat="1" applyFont="1" applyFill="1" applyBorder="1" applyAlignment="1" applyProtection="1">
      <alignment horizontal="right" wrapText="1"/>
      <protection/>
    </xf>
    <xf numFmtId="0" fontId="20" fillId="33" borderId="0" xfId="57" applyNumberFormat="1" applyFont="1" applyFill="1" applyBorder="1" applyAlignment="1" applyProtection="1">
      <alignment horizontal="right" wrapText="1"/>
      <protection/>
    </xf>
    <xf numFmtId="0" fontId="14" fillId="33" borderId="0" xfId="57" applyNumberFormat="1" applyFont="1" applyFill="1" applyBorder="1" applyAlignment="1" applyProtection="1">
      <alignment horizontal="left" wrapText="1"/>
      <protection/>
    </xf>
    <xf numFmtId="164" fontId="14" fillId="34" borderId="0" xfId="57" applyNumberFormat="1" applyFont="1" applyFill="1" applyBorder="1" applyAlignment="1" applyProtection="1">
      <alignment horizontal="right" wrapText="1"/>
      <protection/>
    </xf>
    <xf numFmtId="165" fontId="14" fillId="34" borderId="0" xfId="57" applyNumberFormat="1" applyFont="1" applyFill="1" applyBorder="1" applyAlignment="1" applyProtection="1">
      <alignment horizontal="right" wrapText="1"/>
      <protection/>
    </xf>
    <xf numFmtId="166" fontId="14" fillId="34" borderId="0" xfId="57" applyNumberFormat="1" applyFont="1" applyFill="1" applyBorder="1" applyAlignment="1" applyProtection="1">
      <alignment horizontal="right" wrapText="1"/>
      <protection/>
    </xf>
    <xf numFmtId="0" fontId="14" fillId="34" borderId="0" xfId="57" applyNumberFormat="1" applyFont="1" applyFill="1" applyBorder="1" applyAlignment="1" applyProtection="1">
      <alignment horizontal="right" wrapText="1"/>
      <protection/>
    </xf>
    <xf numFmtId="164" fontId="14" fillId="33" borderId="0" xfId="57" applyNumberFormat="1" applyFont="1" applyFill="1" applyBorder="1" applyAlignment="1" applyProtection="1">
      <alignment horizontal="right" wrapText="1"/>
      <protection/>
    </xf>
    <xf numFmtId="165" fontId="14" fillId="33" borderId="0" xfId="57" applyNumberFormat="1" applyFont="1" applyFill="1" applyBorder="1" applyAlignment="1" applyProtection="1">
      <alignment horizontal="right" wrapText="1"/>
      <protection/>
    </xf>
    <xf numFmtId="166" fontId="14" fillId="33" borderId="0" xfId="57" applyNumberFormat="1" applyFont="1" applyFill="1" applyBorder="1" applyAlignment="1" applyProtection="1">
      <alignment horizontal="right" wrapText="1"/>
      <protection/>
    </xf>
    <xf numFmtId="0" fontId="14" fillId="33" borderId="0" xfId="57" applyNumberFormat="1" applyFont="1" applyFill="1" applyBorder="1" applyAlignment="1" applyProtection="1">
      <alignment horizontal="right" wrapText="1"/>
      <protection/>
    </xf>
    <xf numFmtId="0" fontId="17" fillId="33" borderId="0" xfId="57" applyNumberFormat="1" applyFont="1" applyFill="1" applyBorder="1" applyAlignment="1" applyProtection="1">
      <alignment/>
      <protection/>
    </xf>
    <xf numFmtId="0" fontId="16" fillId="33" borderId="0" xfId="57" applyNumberFormat="1" applyFont="1" applyFill="1" applyBorder="1" applyAlignment="1" applyProtection="1">
      <alignment horizontal="left" wrapText="1"/>
      <protection/>
    </xf>
    <xf numFmtId="164" fontId="16" fillId="34" borderId="0" xfId="57" applyNumberFormat="1" applyFont="1" applyFill="1" applyBorder="1" applyAlignment="1" applyProtection="1">
      <alignment horizontal="right" wrapText="1"/>
      <protection/>
    </xf>
    <xf numFmtId="165" fontId="16" fillId="34" borderId="0" xfId="57" applyNumberFormat="1" applyFont="1" applyFill="1" applyBorder="1" applyAlignment="1" applyProtection="1">
      <alignment horizontal="right" wrapText="1"/>
      <protection/>
    </xf>
    <xf numFmtId="166" fontId="16" fillId="34" borderId="0" xfId="57" applyNumberFormat="1" applyFont="1" applyFill="1" applyBorder="1" applyAlignment="1" applyProtection="1">
      <alignment horizontal="right" wrapText="1"/>
      <protection/>
    </xf>
    <xf numFmtId="0" fontId="16" fillId="34" borderId="0" xfId="57" applyNumberFormat="1" applyFont="1" applyFill="1" applyBorder="1" applyAlignment="1" applyProtection="1">
      <alignment horizontal="right" wrapText="1"/>
      <protection/>
    </xf>
    <xf numFmtId="164" fontId="16" fillId="33" borderId="0" xfId="57" applyNumberFormat="1" applyFont="1" applyFill="1" applyBorder="1" applyAlignment="1" applyProtection="1">
      <alignment horizontal="right" wrapText="1"/>
      <protection/>
    </xf>
    <xf numFmtId="165" fontId="16" fillId="33" borderId="0" xfId="57" applyNumberFormat="1" applyFont="1" applyFill="1" applyBorder="1" applyAlignment="1" applyProtection="1">
      <alignment horizontal="right" wrapText="1"/>
      <protection/>
    </xf>
    <xf numFmtId="166" fontId="16" fillId="33" borderId="0" xfId="57" applyNumberFormat="1" applyFont="1" applyFill="1" applyBorder="1" applyAlignment="1" applyProtection="1">
      <alignment horizontal="right" wrapText="1"/>
      <protection/>
    </xf>
    <xf numFmtId="0" fontId="16" fillId="33" borderId="0" xfId="57" applyNumberFormat="1" applyFont="1" applyFill="1" applyBorder="1" applyAlignment="1" applyProtection="1">
      <alignment horizontal="right" wrapText="1"/>
      <protection/>
    </xf>
    <xf numFmtId="0" fontId="19" fillId="33" borderId="0" xfId="57" applyNumberFormat="1" applyFont="1" applyFill="1" applyBorder="1" applyAlignment="1" applyProtection="1">
      <alignment/>
      <protection/>
    </xf>
    <xf numFmtId="0" fontId="0" fillId="33" borderId="13" xfId="57" applyNumberFormat="1" applyFont="1" applyFill="1" applyBorder="1" applyAlignment="1" applyProtection="1">
      <alignment/>
      <protection/>
    </xf>
    <xf numFmtId="0" fontId="14" fillId="33" borderId="13" xfId="57" applyNumberFormat="1" applyFont="1" applyFill="1" applyBorder="1" applyAlignment="1" applyProtection="1">
      <alignment horizontal="left" wrapText="1"/>
      <protection/>
    </xf>
    <xf numFmtId="164" fontId="14" fillId="34" borderId="13" xfId="57" applyNumberFormat="1" applyFont="1" applyFill="1" applyBorder="1" applyAlignment="1" applyProtection="1">
      <alignment horizontal="right" wrapText="1"/>
      <protection/>
    </xf>
    <xf numFmtId="165" fontId="14" fillId="34" borderId="13" xfId="57" applyNumberFormat="1" applyFont="1" applyFill="1" applyBorder="1" applyAlignment="1" applyProtection="1">
      <alignment horizontal="right" wrapText="1"/>
      <protection/>
    </xf>
    <xf numFmtId="166" fontId="14" fillId="34" borderId="13" xfId="57" applyNumberFormat="1" applyFont="1" applyFill="1" applyBorder="1" applyAlignment="1" applyProtection="1">
      <alignment horizontal="right" wrapText="1"/>
      <protection/>
    </xf>
    <xf numFmtId="0" fontId="14" fillId="34" borderId="13" xfId="57" applyNumberFormat="1" applyFont="1" applyFill="1" applyBorder="1" applyAlignment="1" applyProtection="1">
      <alignment horizontal="right" wrapText="1"/>
      <protection/>
    </xf>
    <xf numFmtId="164" fontId="14" fillId="33" borderId="13" xfId="57" applyNumberFormat="1" applyFont="1" applyFill="1" applyBorder="1" applyAlignment="1" applyProtection="1">
      <alignment horizontal="right" wrapText="1"/>
      <protection/>
    </xf>
    <xf numFmtId="0" fontId="14" fillId="33" borderId="13" xfId="57" applyNumberFormat="1" applyFont="1" applyFill="1" applyBorder="1" applyAlignment="1" applyProtection="1">
      <alignment horizontal="right" wrapText="1"/>
      <protection/>
    </xf>
    <xf numFmtId="165" fontId="14" fillId="33" borderId="13" xfId="57" applyNumberFormat="1" applyFont="1" applyFill="1" applyBorder="1" applyAlignment="1" applyProtection="1">
      <alignment horizontal="right" wrapText="1"/>
      <protection/>
    </xf>
    <xf numFmtId="166" fontId="14" fillId="33" borderId="13" xfId="57" applyNumberFormat="1" applyFont="1" applyFill="1" applyBorder="1" applyAlignment="1" applyProtection="1">
      <alignment horizontal="right" wrapText="1"/>
      <protection/>
    </xf>
    <xf numFmtId="0" fontId="0" fillId="33" borderId="0" xfId="0" applyFont="1" applyFill="1" applyAlignment="1">
      <alignment vertical="center"/>
    </xf>
    <xf numFmtId="0" fontId="16" fillId="33" borderId="14" xfId="0" applyFont="1" applyFill="1" applyBorder="1" applyAlignment="1">
      <alignment vertical="center"/>
    </xf>
    <xf numFmtId="0" fontId="14" fillId="33" borderId="0" xfId="0" applyFont="1" applyFill="1" applyBorder="1" applyAlignment="1">
      <alignment vertical="center" wrapText="1"/>
    </xf>
    <xf numFmtId="0" fontId="14" fillId="33" borderId="13" xfId="0" applyFont="1" applyFill="1" applyBorder="1" applyAlignment="1">
      <alignment vertical="center" wrapText="1"/>
    </xf>
    <xf numFmtId="0" fontId="16" fillId="33" borderId="0" xfId="0" applyFont="1" applyFill="1" applyBorder="1" applyAlignment="1">
      <alignment vertical="center" wrapText="1"/>
    </xf>
    <xf numFmtId="0" fontId="21" fillId="33" borderId="0" xfId="0" applyFont="1" applyFill="1" applyAlignment="1">
      <alignment vertical="center"/>
    </xf>
    <xf numFmtId="0" fontId="0" fillId="33" borderId="0" xfId="0" applyFill="1" applyAlignment="1">
      <alignment horizontal="left" vertical="center" wrapText="1"/>
    </xf>
    <xf numFmtId="0" fontId="16" fillId="35" borderId="15" xfId="0" applyFont="1" applyFill="1" applyBorder="1" applyAlignment="1">
      <alignment horizontal="right" vertical="center"/>
    </xf>
    <xf numFmtId="0" fontId="14" fillId="35" borderId="16" xfId="0" applyFont="1" applyFill="1" applyBorder="1" applyAlignment="1">
      <alignment horizontal="left" vertical="center" wrapText="1"/>
    </xf>
    <xf numFmtId="0" fontId="16" fillId="36" borderId="15" xfId="0" applyFont="1" applyFill="1" applyBorder="1" applyAlignment="1">
      <alignment horizontal="right" vertical="center"/>
    </xf>
    <xf numFmtId="0" fontId="14" fillId="36" borderId="16" xfId="0" applyFont="1" applyFill="1" applyBorder="1" applyAlignment="1">
      <alignment horizontal="left" vertical="center" wrapText="1"/>
    </xf>
    <xf numFmtId="0" fontId="22" fillId="36" borderId="0" xfId="0" applyFont="1" applyFill="1" applyAlignment="1">
      <alignment horizontal="right" vertical="center"/>
    </xf>
    <xf numFmtId="0" fontId="14" fillId="35" borderId="17" xfId="0" applyFont="1" applyFill="1" applyBorder="1" applyAlignment="1">
      <alignment horizontal="left" vertical="center" wrapText="1"/>
    </xf>
    <xf numFmtId="0" fontId="22" fillId="33" borderId="0" xfId="0" applyFont="1" applyFill="1" applyAlignment="1">
      <alignment horizontal="right" vertical="center"/>
    </xf>
    <xf numFmtId="0" fontId="14" fillId="36" borderId="0" xfId="0" applyFont="1" applyFill="1" applyAlignment="1">
      <alignment horizontal="left" vertical="center" wrapText="1"/>
    </xf>
    <xf numFmtId="0" fontId="25" fillId="33" borderId="0" xfId="52" applyFont="1" applyFill="1" applyAlignment="1">
      <alignment vertical="center" wrapText="1"/>
    </xf>
    <xf numFmtId="0" fontId="0" fillId="33" borderId="0" xfId="0" applyFill="1" applyAlignment="1">
      <alignment horizontal="left" vertical="top" wrapText="1"/>
    </xf>
    <xf numFmtId="0" fontId="15" fillId="33" borderId="0" xfId="56" applyNumberFormat="1" applyFont="1" applyFill="1" applyBorder="1" applyAlignment="1" applyProtection="1">
      <alignment horizontal="left"/>
      <protection/>
    </xf>
    <xf numFmtId="0" fontId="16" fillId="33" borderId="10" xfId="56" applyNumberFormat="1" applyFont="1" applyFill="1" applyBorder="1" applyAlignment="1" applyProtection="1">
      <alignment horizontal="center" wrapText="1"/>
      <protection/>
    </xf>
    <xf numFmtId="0" fontId="16" fillId="34" borderId="10" xfId="56" applyNumberFormat="1" applyFont="1" applyFill="1" applyBorder="1" applyAlignment="1" applyProtection="1">
      <alignment horizontal="center" wrapText="1"/>
      <protection/>
    </xf>
    <xf numFmtId="0" fontId="14" fillId="33" borderId="0" xfId="0" applyFont="1" applyFill="1" applyAlignment="1">
      <alignment horizontal="left" vertical="center" wrapText="1"/>
    </xf>
    <xf numFmtId="0" fontId="18" fillId="33" borderId="10" xfId="56" applyNumberFormat="1" applyFont="1" applyFill="1" applyBorder="1" applyAlignment="1" applyProtection="1">
      <alignment horizontal="left"/>
      <protection/>
    </xf>
    <xf numFmtId="0" fontId="15" fillId="33" borderId="0" xfId="57" applyNumberFormat="1" applyFont="1" applyFill="1" applyBorder="1" applyAlignment="1" applyProtection="1">
      <alignment horizontal="left"/>
      <protection/>
    </xf>
    <xf numFmtId="0" fontId="16" fillId="33" borderId="10" xfId="57" applyNumberFormat="1" applyFont="1" applyFill="1" applyBorder="1" applyAlignment="1" applyProtection="1">
      <alignment horizontal="center" wrapText="1"/>
      <protection/>
    </xf>
    <xf numFmtId="0" fontId="16" fillId="34" borderId="10" xfId="57" applyNumberFormat="1" applyFont="1" applyFill="1" applyBorder="1" applyAlignment="1" applyProtection="1">
      <alignment horizontal="center" wrapText="1"/>
      <protection/>
    </xf>
    <xf numFmtId="0" fontId="18" fillId="33" borderId="10" xfId="57" applyNumberFormat="1"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ancer/" TargetMode="External" /><Relationship Id="rId2" Type="http://schemas.openxmlformats.org/officeDocument/2006/relationships/hyperlink" Target="http://datarequest.aihw.gov.au/" TargetMode="External" /><Relationship Id="rId3" Type="http://schemas.openxmlformats.org/officeDocument/2006/relationships/hyperlink" Target="mailto:cancer@aihw.gov.au"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ihw.gov.au/deaths/aihw-deaths-data/" TargetMode="External" /><Relationship Id="rId3" Type="http://schemas.openxmlformats.org/officeDocument/2006/relationships/hyperlink" Target="http://www.abs.gov.au/ausstats/abs%40.nsf/mf/3101.0/" TargetMode="External" /><Relationship Id="rId4" Type="http://schemas.openxmlformats.org/officeDocument/2006/relationships/hyperlink" Target="http://meteor.aihw.gov.au/content/index.phtml/itemId/624388" TargetMode="External" /><Relationship Id="rId5" Type="http://schemas.openxmlformats.org/officeDocument/2006/relationships/hyperlink" Target="http://www.abs.gov.au/ausstats/abs@.nsf/Lookup/by%20Subject/3303.0~2015~Main%20Features~Complexities%20in%20the%20measurement%20of%20bowel%20cancer%20in%20Australia~7"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26"/>
  <sheetViews>
    <sheetView tabSelected="1" zoomScalePageLayoutView="0" workbookViewId="0" topLeftCell="A1">
      <selection activeCell="A1" sqref="A1"/>
    </sheetView>
  </sheetViews>
  <sheetFormatPr defaultColWidth="9.140625" defaultRowHeight="15" customHeight="1"/>
  <cols>
    <col min="1" max="1" width="3.7109375" style="1" customWidth="1"/>
    <col min="2" max="16384" width="9.140625" style="1" customWidth="1"/>
  </cols>
  <sheetData>
    <row r="7" spans="1:3" ht="27.75" customHeight="1">
      <c r="A7" s="2"/>
      <c r="B7" s="3" t="s">
        <v>0</v>
      </c>
      <c r="C7" s="4"/>
    </row>
    <row r="8" spans="1:3" ht="23.25" customHeight="1">
      <c r="A8" s="5"/>
      <c r="B8" s="6" t="str">
        <f>Admin!C11</f>
        <v>Remoteness area by state and territory</v>
      </c>
      <c r="C8" s="4"/>
    </row>
    <row r="9" spans="2:3" ht="15" customHeight="1">
      <c r="B9" s="4"/>
      <c r="C9" s="4"/>
    </row>
    <row r="10" spans="2:3" ht="15" customHeight="1">
      <c r="B10" s="4"/>
      <c r="C10" s="4"/>
    </row>
    <row r="11" spans="2:3" ht="18" customHeight="1">
      <c r="B11" s="7" t="s">
        <v>1</v>
      </c>
      <c r="C11" s="4"/>
    </row>
    <row r="12" spans="2:3" ht="22.5" customHeight="1">
      <c r="B12" s="8"/>
      <c r="C12" s="9" t="s">
        <v>2</v>
      </c>
    </row>
    <row r="13" spans="2:3" ht="22.5" customHeight="1">
      <c r="B13" s="8"/>
      <c r="C13" s="9" t="str">
        <f>Admin!C19</f>
        <v>Table 1: Males: Incidence, 2006–2010</v>
      </c>
    </row>
    <row r="14" spans="2:3" ht="22.5" customHeight="1">
      <c r="B14" s="8"/>
      <c r="C14" s="9" t="str">
        <f>Admin!C20</f>
        <v>Table 2: Females: Incidence, 2006–2010</v>
      </c>
    </row>
    <row r="15" spans="2:3" ht="22.5" customHeight="1">
      <c r="B15" s="8"/>
      <c r="C15" s="9" t="str">
        <f>Admin!C21</f>
        <v>Table 3: Persons: Incidence, 2006–2010</v>
      </c>
    </row>
    <row r="16" spans="2:5" ht="22.5" customHeight="1">
      <c r="B16" s="8"/>
      <c r="C16" s="9" t="str">
        <f>Admin!C22</f>
        <v>Table 4: Males: Mortality, 2009–2013</v>
      </c>
      <c r="D16" s="10"/>
      <c r="E16" s="10"/>
    </row>
    <row r="17" spans="2:5" ht="22.5" customHeight="1">
      <c r="B17" s="8"/>
      <c r="C17" s="9" t="str">
        <f>Admin!C23</f>
        <v>Table 5: Females: Mortality, 2009–2013</v>
      </c>
      <c r="D17" s="10"/>
      <c r="E17" s="10"/>
    </row>
    <row r="18" spans="2:5" ht="22.5" customHeight="1">
      <c r="B18" s="8"/>
      <c r="C18" s="9" t="str">
        <f>Admin!C24</f>
        <v>Table 6: Persons: Mortality, 2009–2013</v>
      </c>
      <c r="D18" s="10"/>
      <c r="E18" s="10"/>
    </row>
    <row r="19" spans="2:5" ht="22.5" customHeight="1">
      <c r="B19" s="8"/>
      <c r="C19" s="9" t="s">
        <v>3</v>
      </c>
      <c r="D19" s="10"/>
      <c r="E19" s="10"/>
    </row>
    <row r="20" spans="2:5" ht="22.5" customHeight="1">
      <c r="B20" s="8"/>
      <c r="C20" s="11"/>
      <c r="D20" s="10"/>
      <c r="E20" s="10"/>
    </row>
    <row r="21" spans="2:3" ht="15" customHeight="1">
      <c r="B21" s="4"/>
      <c r="C21" s="4"/>
    </row>
    <row r="22" spans="2:3" ht="15" customHeight="1">
      <c r="B22" s="4"/>
      <c r="C22" s="4"/>
    </row>
    <row r="23" ht="15.75" customHeight="1">
      <c r="B23" s="12" t="s">
        <v>4</v>
      </c>
    </row>
    <row r="24" spans="2:5" ht="15" customHeight="1">
      <c r="B24" s="13" t="s">
        <v>5</v>
      </c>
      <c r="E24" s="14" t="s">
        <v>6</v>
      </c>
    </row>
    <row r="25" spans="2:5" ht="15" customHeight="1">
      <c r="B25" s="13" t="s">
        <v>7</v>
      </c>
      <c r="E25" s="14" t="s">
        <v>8</v>
      </c>
    </row>
    <row r="26" spans="2:5" ht="15" customHeight="1">
      <c r="B26" s="13" t="s">
        <v>9</v>
      </c>
      <c r="E26" s="14" t="s">
        <v>10</v>
      </c>
    </row>
  </sheetData>
  <sheetProtection/>
  <hyperlinks>
    <hyperlink ref="C12" location="Notes!A1" display="Notes!A1"/>
    <hyperlink ref="C13" location="'Incidence Males'!A1" display="'Incidence Males'!A1"/>
    <hyperlink ref="C14" location="'Incidence Females'!A1" display="'Incidence Females'!A1"/>
    <hyperlink ref="C15" location="'Incidence Persons'!A1" display="'Incidence Persons'!A1"/>
    <hyperlink ref="C16" location="'Mortality Males'!A1" display="'Mortality Males'!A1"/>
    <hyperlink ref="C17" location="'Mortality Females'!A1" display="'Mortality Females'!A1"/>
    <hyperlink ref="C18" location="'Mortality Persons'!A1" display="'Mortality Persons'!A1"/>
    <hyperlink ref="C19" location="'ICD codes'!A1" display="'ICD codes'!A1"/>
    <hyperlink ref="E24" r:id="rId1" display="http://www.aihw.gov.au/cancer/"/>
    <hyperlink ref="E25" r:id="rId2" display="http://datarequest.aihw.gov.au/"/>
    <hyperlink ref="E26" r:id="rId3" display="mailto:cancer@aihw.gov.au"/>
  </hyperlinks>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0"/>
  </sheetPr>
  <dimension ref="B1:C36"/>
  <sheetViews>
    <sheetView zoomScalePageLayoutView="0" workbookViewId="0" topLeftCell="A1">
      <selection activeCell="B1" sqref="B1"/>
    </sheetView>
  </sheetViews>
  <sheetFormatPr defaultColWidth="9.140625" defaultRowHeight="15" customHeight="1"/>
  <cols>
    <col min="1" max="1" width="3.7109375" style="1" customWidth="1"/>
    <col min="2" max="2" width="17.8515625" style="1" bestFit="1" customWidth="1"/>
    <col min="3" max="3" width="125.7109375" style="103" customWidth="1"/>
    <col min="4" max="16384" width="9.140625" style="1" customWidth="1"/>
  </cols>
  <sheetData>
    <row r="1" ht="23.25" customHeight="1">
      <c r="B1" s="15" t="str">
        <f>Admin!C16</f>
        <v>Remoteness area by state and territory, 2006–2010</v>
      </c>
    </row>
    <row r="2" ht="18" customHeight="1">
      <c r="B2" s="16" t="s">
        <v>122</v>
      </c>
    </row>
    <row r="4" ht="15.75" customHeight="1">
      <c r="B4" s="12" t="s">
        <v>123</v>
      </c>
    </row>
    <row r="5" spans="2:3" ht="15" customHeight="1">
      <c r="B5" s="104" t="s">
        <v>124</v>
      </c>
      <c r="C5" s="105" t="s">
        <v>125</v>
      </c>
    </row>
    <row r="6" spans="2:3" ht="15" customHeight="1">
      <c r="B6" s="106" t="s">
        <v>126</v>
      </c>
      <c r="C6" s="107" t="s">
        <v>127</v>
      </c>
    </row>
    <row r="9" spans="2:3" ht="15" customHeight="1">
      <c r="B9" s="108" t="s">
        <v>128</v>
      </c>
      <c r="C9" s="109" t="s">
        <v>129</v>
      </c>
    </row>
    <row r="10" spans="2:3" ht="15" customHeight="1">
      <c r="B10" s="110"/>
      <c r="C10" s="48"/>
    </row>
    <row r="11" spans="2:3" ht="15" customHeight="1">
      <c r="B11" s="108" t="s">
        <v>130</v>
      </c>
      <c r="C11" s="109" t="s">
        <v>131</v>
      </c>
    </row>
    <row r="12" spans="2:3" ht="15" customHeight="1">
      <c r="B12" s="108" t="s">
        <v>132</v>
      </c>
      <c r="C12" s="109">
        <v>2006</v>
      </c>
    </row>
    <row r="13" spans="2:3" ht="15" customHeight="1">
      <c r="B13" s="108" t="s">
        <v>133</v>
      </c>
      <c r="C13" s="109">
        <v>2010</v>
      </c>
    </row>
    <row r="14" spans="2:3" ht="15" customHeight="1">
      <c r="B14" s="108" t="s">
        <v>134</v>
      </c>
      <c r="C14" s="109">
        <v>2009</v>
      </c>
    </row>
    <row r="15" spans="2:3" ht="15" customHeight="1">
      <c r="B15" s="108" t="s">
        <v>135</v>
      </c>
      <c r="C15" s="109">
        <v>2013</v>
      </c>
    </row>
    <row r="16" spans="2:3" ht="15" customHeight="1">
      <c r="B16" s="108" t="s">
        <v>136</v>
      </c>
      <c r="C16" s="111" t="str">
        <f>CONCATENATE(C11,", ",C12,"–",C13)</f>
        <v>Remoteness area by state and territory, 2006–2010</v>
      </c>
    </row>
    <row r="17" spans="2:3" ht="15" customHeight="1">
      <c r="B17" s="108" t="s">
        <v>137</v>
      </c>
      <c r="C17" s="111" t="str">
        <f>CONCATENATE(C11,", ",C14,"–",C15)</f>
        <v>Remoteness area by state and territory, 2009–2013</v>
      </c>
    </row>
    <row r="18" spans="2:3" ht="15" customHeight="1">
      <c r="B18" s="110"/>
      <c r="C18" s="48"/>
    </row>
    <row r="19" spans="2:3" ht="15" customHeight="1">
      <c r="B19" s="108" t="s">
        <v>138</v>
      </c>
      <c r="C19" s="111" t="str">
        <f>CONCATENATE("Table 1: Males: Incidence, ",C13-4,"–",C13)</f>
        <v>Table 1: Males: Incidence, 2006–2010</v>
      </c>
    </row>
    <row r="20" spans="2:3" ht="15" customHeight="1">
      <c r="B20" s="108" t="s">
        <v>139</v>
      </c>
      <c r="C20" s="111" t="str">
        <f>CONCATENATE("Table 2: Females: Incidence, ",C13-4,"–",C13)</f>
        <v>Table 2: Females: Incidence, 2006–2010</v>
      </c>
    </row>
    <row r="21" spans="2:3" ht="15" customHeight="1">
      <c r="B21" s="108" t="s">
        <v>140</v>
      </c>
      <c r="C21" s="111" t="str">
        <f>CONCATENATE("Table 3: Persons: Incidence, ",C12,"–",C13)</f>
        <v>Table 3: Persons: Incidence, 2006–2010</v>
      </c>
    </row>
    <row r="22" spans="2:3" ht="15" customHeight="1">
      <c r="B22" s="108" t="s">
        <v>138</v>
      </c>
      <c r="C22" s="111" t="str">
        <f>CONCATENATE("Table 4: Males: Mortality, ",C14,"–",C15)</f>
        <v>Table 4: Males: Mortality, 2009–2013</v>
      </c>
    </row>
    <row r="23" spans="2:3" ht="15" customHeight="1">
      <c r="B23" s="108" t="s">
        <v>139</v>
      </c>
      <c r="C23" s="111" t="str">
        <f>CONCATENATE("Table 5: Females: Mortality, ",C14,"–",C15)</f>
        <v>Table 5: Females: Mortality, 2009–2013</v>
      </c>
    </row>
    <row r="24" spans="2:3" ht="15" customHeight="1">
      <c r="B24" s="108" t="s">
        <v>140</v>
      </c>
      <c r="C24" s="111" t="str">
        <f>CONCATENATE("Table 6: Persons: Mortality, ",C14,"–",C15)</f>
        <v>Table 6: Persons: Mortality, 2009–2013</v>
      </c>
    </row>
    <row r="25" spans="2:3" ht="15" customHeight="1">
      <c r="B25" s="108" t="s">
        <v>141</v>
      </c>
      <c r="C25" s="111" t="str">
        <f>CONCATENATE("Incidence codes ",C12-4,"–",C12)</f>
        <v>Incidence codes 2002–2006</v>
      </c>
    </row>
    <row r="26" spans="2:3" ht="15" customHeight="1">
      <c r="B26" s="108" t="s">
        <v>141</v>
      </c>
      <c r="C26" s="111" t="str">
        <f>CONCATENATE("Mortality codes ",C14,"–",C15)</f>
        <v>Mortality codes 2009–2013</v>
      </c>
    </row>
    <row r="27" spans="2:3" ht="15" customHeight="1">
      <c r="B27" s="110"/>
      <c r="C27" s="48"/>
    </row>
    <row r="28" spans="2:3" ht="15" customHeight="1">
      <c r="B28" s="108" t="s">
        <v>142</v>
      </c>
      <c r="C28" s="109">
        <v>2016</v>
      </c>
    </row>
    <row r="29" spans="2:3" ht="30" customHeight="1">
      <c r="B29" s="108" t="s">
        <v>143</v>
      </c>
      <c r="C29" s="111" t="str">
        <f>CONCATENATE("AIHW (Australian Institute of Health and Welfare) ",C28,". CIMAR (Cancer Incidence and Mortality Across Regions) books: ",C16,". Canberra: AIHW. &lt;http://www.aihw.gov.au/cancer-data/CIMAR-books&gt;")</f>
        <v>AIHW (Australian Institute of Health and Welfare) 2016. CIMAR (Cancer Incidence and Mortality Across Regions) books: Remoteness area by state and territory, 2006–2010. Canberra: AIHW. &lt;http://www.aihw.gov.au/cancer-data/CIMAR-books&gt;</v>
      </c>
    </row>
    <row r="30" spans="2:3" ht="15" customHeight="1">
      <c r="B30" s="110"/>
      <c r="C30" s="48"/>
    </row>
    <row r="31" spans="2:3" ht="15" customHeight="1">
      <c r="B31" s="108" t="s">
        <v>144</v>
      </c>
      <c r="C31" s="111">
        <v>2011</v>
      </c>
    </row>
    <row r="32" spans="2:3" ht="15" customHeight="1">
      <c r="B32" s="108" t="s">
        <v>145</v>
      </c>
      <c r="C32" s="111">
        <v>2012</v>
      </c>
    </row>
    <row r="33" spans="2:3" ht="15" customHeight="1">
      <c r="B33" s="108" t="s">
        <v>146</v>
      </c>
      <c r="C33" s="111">
        <v>2013</v>
      </c>
    </row>
    <row r="34" spans="2:3" ht="33.75" customHeight="1">
      <c r="B34" s="108" t="s">
        <v>147</v>
      </c>
      <c r="C34" s="111" t="str">
        <f>CONCATENATE("2. Year refers to year of occurrence of death for years up to and including 2012, and year of registration of death for 2013. Deaths registered in ",C31," and earlier are based on the final version of cause of death data; deaths registered in ",C32," and ",C33," are based on revised and preliminary versions, respectively and are subject to further revision by the ABS.")</f>
        <v>2. Year refers to year of occurrence of death for years up to and including 2012, and year of registration of death for 2013. Deaths registered in 2011 and earlier are based on the final version of cause of death data; deaths registered in 2012 and 2013 are based on revised and preliminary versions, respectively and are subject to further revision by the ABS.</v>
      </c>
    </row>
    <row r="35" spans="2:3" ht="15" customHeight="1">
      <c r="B35" s="110"/>
      <c r="C35" s="48"/>
    </row>
    <row r="36" spans="2:3" ht="33.75" customHeight="1">
      <c r="B36" s="108" t="s">
        <v>148</v>
      </c>
      <c r="C36" s="109" t="s">
        <v>149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O41"/>
  <sheetViews>
    <sheetView zoomScalePageLayoutView="0" workbookViewId="0" topLeftCell="A1">
      <selection activeCell="A1" sqref="A1"/>
    </sheetView>
  </sheetViews>
  <sheetFormatPr defaultColWidth="9.140625" defaultRowHeight="15" customHeight="1"/>
  <cols>
    <col min="1" max="2" width="3.7109375" style="1" customWidth="1"/>
    <col min="3" max="3" width="125.7109375" style="1" customWidth="1"/>
    <col min="4" max="16384" width="9.140625" style="1" customWidth="1"/>
  </cols>
  <sheetData>
    <row r="1" ht="23.25" customHeight="1">
      <c r="B1" s="15" t="str">
        <f>Admin!C11</f>
        <v>Remoteness area by state and territory</v>
      </c>
    </row>
    <row r="2" ht="18" customHeight="1">
      <c r="B2" s="16" t="s">
        <v>11</v>
      </c>
    </row>
    <row r="3" spans="2:13" ht="15" customHeight="1">
      <c r="B3" s="113"/>
      <c r="C3" s="113"/>
      <c r="D3" s="113"/>
      <c r="E3" s="113"/>
      <c r="F3" s="113"/>
      <c r="G3" s="113"/>
      <c r="H3" s="113"/>
      <c r="I3" s="113"/>
      <c r="J3" s="113"/>
      <c r="K3" s="113"/>
      <c r="L3" s="113"/>
      <c r="M3" s="113"/>
    </row>
    <row r="4" ht="15.75" customHeight="1">
      <c r="B4" s="12" t="s">
        <v>12</v>
      </c>
    </row>
    <row r="5" ht="15" customHeight="1">
      <c r="C5" s="17" t="s">
        <v>13</v>
      </c>
    </row>
    <row r="6" ht="29.25" customHeight="1">
      <c r="C6" s="18" t="str">
        <f>Admin!C29</f>
        <v>AIHW (Australian Institute of Health and Welfare) 2016. CIMAR (Cancer Incidence and Mortality Across Regions) books: Remoteness area by state and territory, 2006–2010. Canberra: AIHW. &lt;http://www.aihw.gov.au/cancer-data/CIMAR-books&gt;</v>
      </c>
    </row>
    <row r="7" ht="7.5" customHeight="1">
      <c r="C7" s="18"/>
    </row>
    <row r="8" ht="15" customHeight="1">
      <c r="C8" s="17" t="s">
        <v>14</v>
      </c>
    </row>
    <row r="9" spans="3:15" ht="24" customHeight="1">
      <c r="C9" s="18" t="s">
        <v>15</v>
      </c>
      <c r="D9" s="113"/>
      <c r="E9" s="113"/>
      <c r="F9" s="113"/>
      <c r="G9" s="113"/>
      <c r="H9" s="113"/>
      <c r="I9" s="113"/>
      <c r="J9" s="113"/>
      <c r="K9" s="113"/>
      <c r="L9" s="113"/>
      <c r="M9" s="113"/>
      <c r="N9" s="113"/>
      <c r="O9" s="113"/>
    </row>
    <row r="10" spans="3:15" ht="27.75" customHeight="1">
      <c r="C10" s="18" t="s">
        <v>16</v>
      </c>
      <c r="D10" s="19"/>
      <c r="E10" s="19"/>
      <c r="F10" s="19"/>
      <c r="G10" s="19"/>
      <c r="H10" s="19"/>
      <c r="I10" s="19"/>
      <c r="J10" s="19"/>
      <c r="K10" s="19"/>
      <c r="L10" s="19"/>
      <c r="M10" s="19"/>
      <c r="N10" s="19"/>
      <c r="O10" s="19"/>
    </row>
    <row r="11" spans="3:15" ht="40.5" customHeight="1">
      <c r="C11" s="18" t="s">
        <v>17</v>
      </c>
      <c r="D11" s="19"/>
      <c r="E11" s="19"/>
      <c r="F11" s="19"/>
      <c r="G11" s="19"/>
      <c r="H11" s="19"/>
      <c r="I11" s="19"/>
      <c r="J11" s="19"/>
      <c r="K11" s="19"/>
      <c r="L11" s="19"/>
      <c r="M11" s="19"/>
      <c r="N11" s="19"/>
      <c r="O11" s="19"/>
    </row>
    <row r="12" spans="3:15" ht="26.25" customHeight="1">
      <c r="C12" s="18" t="s">
        <v>151</v>
      </c>
      <c r="D12" s="113"/>
      <c r="E12" s="113"/>
      <c r="F12" s="113"/>
      <c r="G12" s="113"/>
      <c r="H12" s="113"/>
      <c r="I12" s="113"/>
      <c r="J12" s="113"/>
      <c r="K12" s="113"/>
      <c r="L12" s="113"/>
      <c r="M12" s="113"/>
      <c r="N12" s="113"/>
      <c r="O12" s="113"/>
    </row>
    <row r="13" ht="7.5" customHeight="1">
      <c r="C13" s="18"/>
    </row>
    <row r="14" ht="15" customHeight="1">
      <c r="C14" s="17" t="s">
        <v>18</v>
      </c>
    </row>
    <row r="15" ht="37.5" customHeight="1">
      <c r="C15" s="18" t="s">
        <v>19</v>
      </c>
    </row>
    <row r="16" ht="26.25" customHeight="1">
      <c r="C16" s="18" t="str">
        <f>Admin!C34</f>
        <v>2. Year refers to year of occurrence of death for years up to and including 2012, and year of registration of death for 2013. Deaths registered in 2011 and earlier are based on the final version of cause of death data; deaths registered in 2012 and 2013 are based on revised and preliminary versions, respectively and are subject to further revision by the ABS.</v>
      </c>
    </row>
    <row r="17" ht="26.25" customHeight="1">
      <c r="C17" s="18" t="s">
        <v>20</v>
      </c>
    </row>
    <row r="18" ht="26.25" customHeight="1">
      <c r="C18" s="18" t="s">
        <v>21</v>
      </c>
    </row>
    <row r="19" ht="26.25" customHeight="1">
      <c r="C19" s="18" t="s">
        <v>22</v>
      </c>
    </row>
    <row r="20" ht="15" customHeight="1">
      <c r="C20" s="18" t="s">
        <v>23</v>
      </c>
    </row>
    <row r="21" ht="25.5" customHeight="1">
      <c r="C21" s="112" t="s">
        <v>150</v>
      </c>
    </row>
    <row r="22" ht="7.5" customHeight="1">
      <c r="C22" s="112"/>
    </row>
    <row r="23" ht="15" customHeight="1">
      <c r="C23" s="17" t="s">
        <v>24</v>
      </c>
    </row>
    <row r="24" ht="26.25" customHeight="1">
      <c r="C24" s="18" t="s">
        <v>25</v>
      </c>
    </row>
    <row r="25" ht="7.5" customHeight="1">
      <c r="C25" s="18"/>
    </row>
    <row r="26" ht="15" customHeight="1">
      <c r="C26" s="17" t="s">
        <v>26</v>
      </c>
    </row>
    <row r="27" ht="37.5" customHeight="1">
      <c r="C27" s="18" t="str">
        <f>Admin!C36</f>
        <v>Geography is based on area of usual residence—Statistical Local Area Level 2 (SA2)—classified according to Remoteness Area 2011. Correspondence files are sourced from Australian Statistical Geography Standard (ASGS): Correspondences (ABS cat. no. 1270.0.55.006). Unknown/missing includes cases where place of usual residence of the person was overseas, no fixed abode, offshore and migratory, and undefined.</v>
      </c>
    </row>
    <row r="29" ht="15.75" customHeight="1">
      <c r="B29" s="12" t="s">
        <v>27</v>
      </c>
    </row>
    <row r="30" ht="15" customHeight="1">
      <c r="C30" s="17" t="s">
        <v>28</v>
      </c>
    </row>
    <row r="31" ht="16.5" customHeight="1">
      <c r="C31" s="17" t="s">
        <v>29</v>
      </c>
    </row>
    <row r="32" ht="15" customHeight="1">
      <c r="C32" s="17" t="s">
        <v>30</v>
      </c>
    </row>
    <row r="33" ht="27.75" customHeight="1">
      <c r="C33" s="17" t="s">
        <v>31</v>
      </c>
    </row>
    <row r="34" ht="40.5" customHeight="1">
      <c r="C34" s="17" t="s">
        <v>32</v>
      </c>
    </row>
    <row r="35" ht="37.5" customHeight="1">
      <c r="C35" s="17" t="s">
        <v>33</v>
      </c>
    </row>
    <row r="36" ht="15.75" customHeight="1">
      <c r="B36" s="12"/>
    </row>
    <row r="37" ht="26.25" customHeight="1">
      <c r="C37" s="17"/>
    </row>
    <row r="38" ht="15" customHeight="1">
      <c r="C38" s="17"/>
    </row>
    <row r="39" ht="26.25" customHeight="1">
      <c r="C39" s="17"/>
    </row>
    <row r="40" ht="37.5" customHeight="1">
      <c r="C40" s="17"/>
    </row>
    <row r="41" ht="48.75" customHeight="1">
      <c r="C41" s="17"/>
    </row>
  </sheetData>
  <sheetProtection/>
  <mergeCells count="3">
    <mergeCell ref="B3:M3"/>
    <mergeCell ref="D9:O9"/>
    <mergeCell ref="D12:O12"/>
  </mergeCells>
  <hyperlinks>
    <hyperlink ref="C19" r:id="rId1" display="http://www.abs.gov.au/"/>
    <hyperlink ref="C20" r:id="rId2" display="http://www.aihw.gov.au/deaths/aihw-deaths-data/"/>
    <hyperlink ref="C24" r:id="rId3" display="http://www.abs.gov.au/ausstats/abs%40.nsf/mf/3101.0/"/>
    <hyperlink ref="C12" r:id="rId4" display="http://meteor.aihw.gov.au/content/index.phtml/itemId/624388"/>
    <hyperlink ref="C21" r:id="rId5" display="7. Colorectal deaths presented are underestimates. For further information, refer to  “Complexities in measurement of bowel cancer in Australia” in Causes of Death, Australia (ABS cat. no. 3303.0)."/>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dimension ref="A1:BU75"/>
  <sheetViews>
    <sheetView zoomScalePageLayoutView="0" workbookViewId="0" topLeftCell="A1">
      <pane xSplit="2" ySplit="6" topLeftCell="BD7" activePane="bottomRight" state="frozen"/>
      <selection pane="topLeft" activeCell="C55" sqref="C55:G56"/>
      <selection pane="topRight" activeCell="C55" sqref="C55:G56"/>
      <selection pane="bottomLeft" activeCell="C55" sqref="C55:G56"/>
      <selection pane="bottomRight" activeCell="A1" sqref="A1:IV16384"/>
    </sheetView>
  </sheetViews>
  <sheetFormatPr defaultColWidth="9.140625" defaultRowHeight="15" customHeight="1"/>
  <cols>
    <col min="1" max="1" width="22.8515625" style="20" bestFit="1" customWidth="1"/>
    <col min="2" max="2" width="60.28125" style="20" customWidth="1"/>
    <col min="3" max="3" width="8.28125" style="20" bestFit="1" customWidth="1"/>
    <col min="4" max="4" width="9.57421875" style="20" bestFit="1" customWidth="1"/>
    <col min="5" max="5" width="8.8515625" style="20" bestFit="1" customWidth="1"/>
    <col min="6" max="6" width="11.7109375" style="20" bestFit="1" customWidth="1"/>
    <col min="7" max="7" width="11.00390625" style="20" bestFit="1" customWidth="1"/>
    <col min="8" max="8" width="1.421875" style="20" bestFit="1" customWidth="1"/>
    <col min="9" max="9" width="8.28125" style="20" bestFit="1" customWidth="1"/>
    <col min="10" max="10" width="9.57421875" style="20" bestFit="1" customWidth="1"/>
    <col min="11" max="11" width="8.8515625" style="20" bestFit="1" customWidth="1"/>
    <col min="12" max="12" width="11.7109375" style="20" bestFit="1" customWidth="1"/>
    <col min="13" max="13" width="11.00390625" style="20" bestFit="1" customWidth="1"/>
    <col min="14" max="14" width="1.421875" style="20" bestFit="1" customWidth="1"/>
    <col min="15" max="15" width="8.28125" style="20" bestFit="1" customWidth="1"/>
    <col min="16" max="16" width="9.57421875" style="20" bestFit="1" customWidth="1"/>
    <col min="17" max="17" width="8.8515625" style="20" bestFit="1" customWidth="1"/>
    <col min="18" max="18" width="11.7109375" style="20" bestFit="1" customWidth="1"/>
    <col min="19" max="19" width="11.00390625" style="20" bestFit="1" customWidth="1"/>
    <col min="20" max="20" width="1.421875" style="20" bestFit="1" customWidth="1"/>
    <col min="21" max="21" width="8.28125" style="20" bestFit="1" customWidth="1"/>
    <col min="22" max="22" width="9.57421875" style="20" bestFit="1" customWidth="1"/>
    <col min="23" max="23" width="8.8515625" style="20" bestFit="1" customWidth="1"/>
    <col min="24" max="24" width="11.7109375" style="20" bestFit="1" customWidth="1"/>
    <col min="25" max="25" width="11.00390625" style="20" bestFit="1" customWidth="1"/>
    <col min="26" max="26" width="1.421875" style="20" bestFit="1" customWidth="1"/>
    <col min="27" max="27" width="8.28125" style="20" bestFit="1" customWidth="1"/>
    <col min="28" max="28" width="9.57421875" style="20" bestFit="1" customWidth="1"/>
    <col min="29" max="29" width="8.8515625" style="20" bestFit="1" customWidth="1"/>
    <col min="30" max="30" width="11.7109375" style="20" bestFit="1" customWidth="1"/>
    <col min="31" max="31" width="11.00390625" style="20" bestFit="1" customWidth="1"/>
    <col min="32" max="32" width="1.421875" style="20" bestFit="1" customWidth="1"/>
    <col min="33" max="33" width="8.28125" style="20" bestFit="1" customWidth="1"/>
    <col min="34" max="34" width="9.57421875" style="20" bestFit="1" customWidth="1"/>
    <col min="35" max="35" width="8.8515625" style="20" bestFit="1" customWidth="1"/>
    <col min="36" max="36" width="11.7109375" style="20" bestFit="1" customWidth="1"/>
    <col min="37" max="37" width="11.00390625" style="20" bestFit="1" customWidth="1"/>
    <col min="38" max="38" width="1.421875" style="20" bestFit="1" customWidth="1"/>
    <col min="39" max="39" width="8.28125" style="20" bestFit="1" customWidth="1"/>
    <col min="40" max="40" width="9.57421875" style="20" bestFit="1" customWidth="1"/>
    <col min="41" max="41" width="8.8515625" style="20" bestFit="1" customWidth="1"/>
    <col min="42" max="42" width="11.7109375" style="20" bestFit="1" customWidth="1"/>
    <col min="43" max="43" width="11.00390625" style="20" bestFit="1" customWidth="1"/>
    <col min="44" max="44" width="1.421875" style="20" bestFit="1" customWidth="1"/>
    <col min="45" max="45" width="8.28125" style="20" bestFit="1" customWidth="1"/>
    <col min="46" max="46" width="9.57421875" style="20" bestFit="1" customWidth="1"/>
    <col min="47" max="47" width="8.8515625" style="20" bestFit="1" customWidth="1"/>
    <col min="48" max="48" width="11.7109375" style="20" bestFit="1" customWidth="1"/>
    <col min="49" max="49" width="11.00390625" style="20" bestFit="1" customWidth="1"/>
    <col min="50" max="50" width="1.421875" style="20" bestFit="1" customWidth="1"/>
    <col min="51" max="51" width="8.28125" style="20" bestFit="1" customWidth="1"/>
    <col min="52" max="52" width="9.57421875" style="20" bestFit="1" customWidth="1"/>
    <col min="53" max="53" width="8.8515625" style="20" bestFit="1" customWidth="1"/>
    <col min="54" max="54" width="11.7109375" style="20" bestFit="1" customWidth="1"/>
    <col min="55" max="55" width="11.00390625" style="20" bestFit="1" customWidth="1"/>
    <col min="56" max="56" width="1.421875" style="20" bestFit="1" customWidth="1"/>
    <col min="57" max="57" width="8.28125" style="20" bestFit="1" customWidth="1"/>
    <col min="58" max="58" width="9.57421875" style="20" bestFit="1" customWidth="1"/>
    <col min="59" max="59" width="8.8515625" style="20" bestFit="1" customWidth="1"/>
    <col min="60" max="60" width="11.7109375" style="20" bestFit="1" customWidth="1"/>
    <col min="61" max="61" width="11.00390625" style="20" bestFit="1" customWidth="1"/>
    <col min="62" max="62" width="1.421875" style="20" bestFit="1" customWidth="1"/>
    <col min="63" max="63" width="8.28125" style="20" bestFit="1" customWidth="1"/>
    <col min="64" max="64" width="9.57421875" style="20" bestFit="1" customWidth="1"/>
    <col min="65" max="65" width="8.8515625" style="20" bestFit="1" customWidth="1"/>
    <col min="66" max="66" width="11.7109375" style="20" bestFit="1" customWidth="1"/>
    <col min="67" max="67" width="11.00390625" style="20" bestFit="1" customWidth="1"/>
    <col min="68" max="68" width="1.421875" style="20" bestFit="1" customWidth="1"/>
    <col min="69" max="69" width="8.28125" style="20" bestFit="1" customWidth="1"/>
    <col min="70" max="70" width="9.57421875" style="20" bestFit="1" customWidth="1"/>
    <col min="71" max="71" width="8.8515625" style="20" bestFit="1" customWidth="1"/>
    <col min="72" max="72" width="11.7109375" style="20" bestFit="1" customWidth="1"/>
    <col min="73" max="73" width="11.00390625" style="20" bestFit="1" customWidth="1"/>
    <col min="74" max="16384" width="9.140625" style="20" customWidth="1"/>
  </cols>
  <sheetData>
    <row r="1" ht="23.25" customHeight="1">
      <c r="A1" s="15" t="str">
        <f>Admin!C11</f>
        <v>Remoteness area by state and territory</v>
      </c>
    </row>
    <row r="2" ht="18" customHeight="1">
      <c r="A2" s="16" t="str">
        <f>Admin!C19</f>
        <v>Table 1: Males: Incidence, 2006–2010</v>
      </c>
    </row>
    <row r="3" spans="1:73" ht="13.5" customHeight="1">
      <c r="A3" s="114" t="s">
        <v>34</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row>
    <row r="4" spans="1:73" ht="15" customHeight="1">
      <c r="A4" s="115" t="s">
        <v>35</v>
      </c>
      <c r="B4" s="115"/>
      <c r="C4" s="116" t="s">
        <v>36</v>
      </c>
      <c r="D4" s="116"/>
      <c r="E4" s="116"/>
      <c r="F4" s="116"/>
      <c r="G4" s="116"/>
      <c r="H4" s="22" t="s">
        <v>37</v>
      </c>
      <c r="I4" s="115" t="s">
        <v>38</v>
      </c>
      <c r="J4" s="115"/>
      <c r="K4" s="115"/>
      <c r="L4" s="115"/>
      <c r="M4" s="115"/>
      <c r="N4" s="21" t="s">
        <v>37</v>
      </c>
      <c r="O4" s="116" t="s">
        <v>39</v>
      </c>
      <c r="P4" s="116"/>
      <c r="Q4" s="116"/>
      <c r="R4" s="116"/>
      <c r="S4" s="116"/>
      <c r="T4" s="22" t="s">
        <v>37</v>
      </c>
      <c r="U4" s="115" t="s">
        <v>40</v>
      </c>
      <c r="V4" s="115"/>
      <c r="W4" s="115"/>
      <c r="X4" s="115"/>
      <c r="Y4" s="115"/>
      <c r="Z4" s="21" t="s">
        <v>37</v>
      </c>
      <c r="AA4" s="116" t="s">
        <v>41</v>
      </c>
      <c r="AB4" s="116"/>
      <c r="AC4" s="116"/>
      <c r="AD4" s="116"/>
      <c r="AE4" s="116"/>
      <c r="AF4" s="22" t="s">
        <v>37</v>
      </c>
      <c r="AG4" s="115" t="s">
        <v>42</v>
      </c>
      <c r="AH4" s="115"/>
      <c r="AI4" s="115"/>
      <c r="AJ4" s="115"/>
      <c r="AK4" s="115"/>
      <c r="AL4" s="21" t="s">
        <v>37</v>
      </c>
      <c r="AM4" s="116" t="s">
        <v>43</v>
      </c>
      <c r="AN4" s="116"/>
      <c r="AO4" s="116"/>
      <c r="AP4" s="116"/>
      <c r="AQ4" s="116"/>
      <c r="AR4" s="22" t="s">
        <v>37</v>
      </c>
      <c r="AS4" s="115" t="s">
        <v>44</v>
      </c>
      <c r="AT4" s="115"/>
      <c r="AU4" s="115"/>
      <c r="AV4" s="115"/>
      <c r="AW4" s="115"/>
      <c r="AX4" s="21" t="s">
        <v>37</v>
      </c>
      <c r="AY4" s="116" t="s">
        <v>45</v>
      </c>
      <c r="AZ4" s="116"/>
      <c r="BA4" s="116"/>
      <c r="BB4" s="116"/>
      <c r="BC4" s="116"/>
      <c r="BD4" s="22" t="s">
        <v>37</v>
      </c>
      <c r="BE4" s="115" t="s">
        <v>46</v>
      </c>
      <c r="BF4" s="115"/>
      <c r="BG4" s="115"/>
      <c r="BH4" s="115"/>
      <c r="BI4" s="115"/>
      <c r="BJ4" s="21" t="s">
        <v>37</v>
      </c>
      <c r="BK4" s="116" t="s">
        <v>47</v>
      </c>
      <c r="BL4" s="116"/>
      <c r="BM4" s="116"/>
      <c r="BN4" s="116"/>
      <c r="BO4" s="116"/>
      <c r="BP4" s="22" t="s">
        <v>37</v>
      </c>
      <c r="BQ4" s="115" t="s">
        <v>48</v>
      </c>
      <c r="BR4" s="115"/>
      <c r="BS4" s="115"/>
      <c r="BT4" s="115"/>
      <c r="BU4" s="115"/>
    </row>
    <row r="5" spans="1:73" ht="45.75" customHeight="1">
      <c r="A5" s="23" t="s">
        <v>49</v>
      </c>
      <c r="B5" s="23" t="s">
        <v>50</v>
      </c>
      <c r="C5" s="24" t="s">
        <v>51</v>
      </c>
      <c r="D5" s="24" t="s">
        <v>52</v>
      </c>
      <c r="E5" s="24" t="s">
        <v>53</v>
      </c>
      <c r="F5" s="24" t="s">
        <v>54</v>
      </c>
      <c r="G5" s="24" t="s">
        <v>55</v>
      </c>
      <c r="H5" s="25" t="s">
        <v>37</v>
      </c>
      <c r="I5" s="26" t="s">
        <v>51</v>
      </c>
      <c r="J5" s="26" t="s">
        <v>52</v>
      </c>
      <c r="K5" s="26" t="s">
        <v>53</v>
      </c>
      <c r="L5" s="26" t="s">
        <v>54</v>
      </c>
      <c r="M5" s="26" t="s">
        <v>55</v>
      </c>
      <c r="N5" s="23" t="s">
        <v>37</v>
      </c>
      <c r="O5" s="24" t="s">
        <v>51</v>
      </c>
      <c r="P5" s="24" t="s">
        <v>52</v>
      </c>
      <c r="Q5" s="24" t="s">
        <v>53</v>
      </c>
      <c r="R5" s="24" t="s">
        <v>54</v>
      </c>
      <c r="S5" s="24" t="s">
        <v>55</v>
      </c>
      <c r="T5" s="25" t="s">
        <v>37</v>
      </c>
      <c r="U5" s="26" t="s">
        <v>51</v>
      </c>
      <c r="V5" s="26" t="s">
        <v>52</v>
      </c>
      <c r="W5" s="26" t="s">
        <v>53</v>
      </c>
      <c r="X5" s="26" t="s">
        <v>54</v>
      </c>
      <c r="Y5" s="26" t="s">
        <v>55</v>
      </c>
      <c r="Z5" s="23" t="s">
        <v>37</v>
      </c>
      <c r="AA5" s="24" t="s">
        <v>51</v>
      </c>
      <c r="AB5" s="24" t="s">
        <v>52</v>
      </c>
      <c r="AC5" s="24" t="s">
        <v>53</v>
      </c>
      <c r="AD5" s="24" t="s">
        <v>54</v>
      </c>
      <c r="AE5" s="24" t="s">
        <v>55</v>
      </c>
      <c r="AF5" s="25" t="s">
        <v>37</v>
      </c>
      <c r="AG5" s="26" t="s">
        <v>51</v>
      </c>
      <c r="AH5" s="26" t="s">
        <v>52</v>
      </c>
      <c r="AI5" s="26" t="s">
        <v>53</v>
      </c>
      <c r="AJ5" s="26" t="s">
        <v>54</v>
      </c>
      <c r="AK5" s="26" t="s">
        <v>55</v>
      </c>
      <c r="AL5" s="23" t="s">
        <v>37</v>
      </c>
      <c r="AM5" s="24" t="s">
        <v>51</v>
      </c>
      <c r="AN5" s="24" t="s">
        <v>52</v>
      </c>
      <c r="AO5" s="24" t="s">
        <v>53</v>
      </c>
      <c r="AP5" s="24" t="s">
        <v>54</v>
      </c>
      <c r="AQ5" s="24" t="s">
        <v>55</v>
      </c>
      <c r="AR5" s="25" t="s">
        <v>37</v>
      </c>
      <c r="AS5" s="26" t="s">
        <v>51</v>
      </c>
      <c r="AT5" s="26" t="s">
        <v>52</v>
      </c>
      <c r="AU5" s="26" t="s">
        <v>53</v>
      </c>
      <c r="AV5" s="26" t="s">
        <v>54</v>
      </c>
      <c r="AW5" s="26" t="s">
        <v>55</v>
      </c>
      <c r="AX5" s="23" t="s">
        <v>37</v>
      </c>
      <c r="AY5" s="24" t="s">
        <v>51</v>
      </c>
      <c r="AZ5" s="24" t="s">
        <v>52</v>
      </c>
      <c r="BA5" s="24" t="s">
        <v>53</v>
      </c>
      <c r="BB5" s="24" t="s">
        <v>54</v>
      </c>
      <c r="BC5" s="24" t="s">
        <v>55</v>
      </c>
      <c r="BD5" s="25" t="s">
        <v>37</v>
      </c>
      <c r="BE5" s="26" t="s">
        <v>51</v>
      </c>
      <c r="BF5" s="26" t="s">
        <v>52</v>
      </c>
      <c r="BG5" s="26" t="s">
        <v>53</v>
      </c>
      <c r="BH5" s="26" t="s">
        <v>54</v>
      </c>
      <c r="BI5" s="26" t="s">
        <v>55</v>
      </c>
      <c r="BJ5" s="23" t="s">
        <v>37</v>
      </c>
      <c r="BK5" s="24" t="s">
        <v>51</v>
      </c>
      <c r="BL5" s="24" t="s">
        <v>52</v>
      </c>
      <c r="BM5" s="24" t="s">
        <v>53</v>
      </c>
      <c r="BN5" s="24" t="s">
        <v>54</v>
      </c>
      <c r="BO5" s="24" t="s">
        <v>55</v>
      </c>
      <c r="BP5" s="25" t="s">
        <v>37</v>
      </c>
      <c r="BQ5" s="26" t="s">
        <v>51</v>
      </c>
      <c r="BR5" s="26" t="s">
        <v>52</v>
      </c>
      <c r="BS5" s="26" t="s">
        <v>53</v>
      </c>
      <c r="BT5" s="26" t="s">
        <v>54</v>
      </c>
      <c r="BU5" s="26" t="s">
        <v>55</v>
      </c>
    </row>
    <row r="6" spans="1:73" s="27" customFormat="1" ht="15" customHeight="1">
      <c r="A6" s="28" t="s">
        <v>56</v>
      </c>
      <c r="B6" s="28" t="s">
        <v>57</v>
      </c>
      <c r="C6" s="29">
        <v>322142.7651444406</v>
      </c>
      <c r="D6" s="29">
        <v>52853733</v>
      </c>
      <c r="E6" s="30">
        <v>609.4986046576</v>
      </c>
      <c r="F6" s="30">
        <v>606.6786429212</v>
      </c>
      <c r="G6" s="31">
        <v>1</v>
      </c>
      <c r="H6" s="32" t="s">
        <v>37</v>
      </c>
      <c r="I6" s="33">
        <v>8682.7223536925</v>
      </c>
      <c r="J6" s="33">
        <v>52853733</v>
      </c>
      <c r="K6" s="34">
        <v>16.4278317932</v>
      </c>
      <c r="L6" s="34">
        <v>17.042456548</v>
      </c>
      <c r="M6" s="35">
        <v>1</v>
      </c>
      <c r="N6" s="36" t="s">
        <v>37</v>
      </c>
      <c r="O6" s="29">
        <v>39534.2465585466</v>
      </c>
      <c r="P6" s="29">
        <v>52853733</v>
      </c>
      <c r="Q6" s="30">
        <v>74.7993458826</v>
      </c>
      <c r="R6" s="30">
        <v>74.9212494328</v>
      </c>
      <c r="S6" s="31">
        <v>1</v>
      </c>
      <c r="T6" s="32" t="s">
        <v>37</v>
      </c>
      <c r="U6" s="33">
        <v>14298.8066161799</v>
      </c>
      <c r="V6" s="33">
        <v>52853733</v>
      </c>
      <c r="W6" s="34">
        <v>27.0535415468</v>
      </c>
      <c r="X6" s="34">
        <v>26.5377314879</v>
      </c>
      <c r="Y6" s="35">
        <v>1</v>
      </c>
      <c r="Z6" s="36" t="s">
        <v>37</v>
      </c>
      <c r="AA6" s="29">
        <v>8607.6531274008</v>
      </c>
      <c r="AB6" s="29">
        <v>52853733</v>
      </c>
      <c r="AC6" s="30">
        <v>16.2857997701</v>
      </c>
      <c r="AD6" s="30">
        <v>16.027151531</v>
      </c>
      <c r="AE6" s="31">
        <v>1</v>
      </c>
      <c r="AF6" s="32" t="s">
        <v>37</v>
      </c>
      <c r="AG6" s="33">
        <v>9206.800835792</v>
      </c>
      <c r="AH6" s="33">
        <v>52853733</v>
      </c>
      <c r="AI6" s="34">
        <v>17.4193955908</v>
      </c>
      <c r="AJ6" s="34">
        <v>17.6242551245</v>
      </c>
      <c r="AK6" s="35">
        <v>1</v>
      </c>
      <c r="AL6" s="36" t="s">
        <v>37</v>
      </c>
      <c r="AM6" s="29">
        <v>30757.3708343893</v>
      </c>
      <c r="AN6" s="29">
        <v>52853733</v>
      </c>
      <c r="AO6" s="30">
        <v>58.1933745993</v>
      </c>
      <c r="AP6" s="30">
        <v>58.9152426437</v>
      </c>
      <c r="AQ6" s="31">
        <v>1</v>
      </c>
      <c r="AR6" s="32" t="s">
        <v>37</v>
      </c>
      <c r="AS6" s="33">
        <v>13370.4687067755</v>
      </c>
      <c r="AT6" s="33">
        <v>52853733</v>
      </c>
      <c r="AU6" s="34">
        <v>25.2971132744</v>
      </c>
      <c r="AV6" s="34">
        <v>25.1951655721</v>
      </c>
      <c r="AW6" s="35">
        <v>1</v>
      </c>
      <c r="AX6" s="36" t="s">
        <v>37</v>
      </c>
      <c r="AY6" s="29">
        <v>31941.0861373118</v>
      </c>
      <c r="AZ6" s="29">
        <v>52853733</v>
      </c>
      <c r="BA6" s="30">
        <v>60.432980462</v>
      </c>
      <c r="BB6" s="30">
        <v>60.2766480289</v>
      </c>
      <c r="BC6" s="31">
        <v>1</v>
      </c>
      <c r="BD6" s="32" t="s">
        <v>37</v>
      </c>
      <c r="BE6" s="33">
        <v>6686.8777172961</v>
      </c>
      <c r="BF6" s="33">
        <v>52853733</v>
      </c>
      <c r="BG6" s="34">
        <v>12.6516659047</v>
      </c>
      <c r="BH6" s="34">
        <v>12.7899694995</v>
      </c>
      <c r="BI6" s="35">
        <v>1</v>
      </c>
      <c r="BJ6" s="36" t="s">
        <v>37</v>
      </c>
      <c r="BK6" s="29">
        <v>100491.7547118355</v>
      </c>
      <c r="BL6" s="29">
        <v>52853733</v>
      </c>
      <c r="BM6" s="30">
        <v>190.131801498</v>
      </c>
      <c r="BN6" s="30">
        <v>185.1269733901</v>
      </c>
      <c r="BO6" s="31">
        <v>1</v>
      </c>
      <c r="BP6" s="32" t="s">
        <v>37</v>
      </c>
      <c r="BQ6" s="33">
        <v>6413.5162570288</v>
      </c>
      <c r="BR6" s="33">
        <v>52853733</v>
      </c>
      <c r="BS6" s="34">
        <v>12.1344622092</v>
      </c>
      <c r="BT6" s="34">
        <v>12.2799550797</v>
      </c>
      <c r="BU6" s="35">
        <v>1</v>
      </c>
    </row>
    <row r="7" spans="1:73" ht="15" customHeight="1">
      <c r="A7" s="37" t="s">
        <v>56</v>
      </c>
      <c r="B7" s="37" t="s">
        <v>58</v>
      </c>
      <c r="C7" s="38">
        <v>208587.7508669</v>
      </c>
      <c r="D7" s="38">
        <v>36693165</v>
      </c>
      <c r="E7" s="39">
        <v>568.4648649603</v>
      </c>
      <c r="F7" s="39">
        <v>592.3095123443</v>
      </c>
      <c r="G7" s="40">
        <v>0.9763150875</v>
      </c>
      <c r="H7" s="41" t="s">
        <v>37</v>
      </c>
      <c r="I7" s="42">
        <v>5752.2482822</v>
      </c>
      <c r="J7" s="42">
        <v>36693165</v>
      </c>
      <c r="K7" s="43">
        <v>15.6766206518</v>
      </c>
      <c r="L7" s="43">
        <v>17.047151294</v>
      </c>
      <c r="M7" s="44">
        <v>1.0002754736</v>
      </c>
      <c r="N7" s="45" t="s">
        <v>37</v>
      </c>
      <c r="O7" s="38">
        <v>25234.9644648</v>
      </c>
      <c r="P7" s="38">
        <v>36693165</v>
      </c>
      <c r="Q7" s="39">
        <v>68.7729294129</v>
      </c>
      <c r="R7" s="39">
        <v>72.3030948417</v>
      </c>
      <c r="S7" s="40">
        <v>0.9650545792</v>
      </c>
      <c r="T7" s="41" t="s">
        <v>37</v>
      </c>
      <c r="U7" s="42">
        <v>8590.1470561</v>
      </c>
      <c r="V7" s="42">
        <v>36693165</v>
      </c>
      <c r="W7" s="43">
        <v>23.4107552622</v>
      </c>
      <c r="X7" s="43">
        <v>23.9492439467</v>
      </c>
      <c r="Y7" s="44">
        <v>0.9024601051</v>
      </c>
      <c r="Z7" s="45" t="s">
        <v>37</v>
      </c>
      <c r="AA7" s="38">
        <v>5657.2155401</v>
      </c>
      <c r="AB7" s="38">
        <v>36693165</v>
      </c>
      <c r="AC7" s="39">
        <v>15.4176276157</v>
      </c>
      <c r="AD7" s="39">
        <v>15.8326231509</v>
      </c>
      <c r="AE7" s="40">
        <v>0.9878625731</v>
      </c>
      <c r="AF7" s="41" t="s">
        <v>37</v>
      </c>
      <c r="AG7" s="42">
        <v>6056.948859</v>
      </c>
      <c r="AH7" s="42">
        <v>36693165</v>
      </c>
      <c r="AI7" s="43">
        <v>16.5070221089</v>
      </c>
      <c r="AJ7" s="43">
        <v>17.3177230282</v>
      </c>
      <c r="AK7" s="44">
        <v>0.982607373</v>
      </c>
      <c r="AL7" s="45" t="s">
        <v>37</v>
      </c>
      <c r="AM7" s="38">
        <v>19578.8726047</v>
      </c>
      <c r="AN7" s="38">
        <v>36693165</v>
      </c>
      <c r="AO7" s="39">
        <v>53.3583641659</v>
      </c>
      <c r="AP7" s="39">
        <v>56.9010006899</v>
      </c>
      <c r="AQ7" s="40">
        <v>0.9658111914</v>
      </c>
      <c r="AR7" s="41" t="s">
        <v>37</v>
      </c>
      <c r="AS7" s="42">
        <v>9089.7533893</v>
      </c>
      <c r="AT7" s="42">
        <v>36693165</v>
      </c>
      <c r="AU7" s="43">
        <v>24.7723340009</v>
      </c>
      <c r="AV7" s="43">
        <v>25.5436196253</v>
      </c>
      <c r="AW7" s="44">
        <v>1.013830195</v>
      </c>
      <c r="AX7" s="45" t="s">
        <v>37</v>
      </c>
      <c r="AY7" s="38">
        <v>20193.573726</v>
      </c>
      <c r="AZ7" s="38">
        <v>36693165</v>
      </c>
      <c r="BA7" s="39">
        <v>55.033611099</v>
      </c>
      <c r="BB7" s="39">
        <v>56.9732982047</v>
      </c>
      <c r="BC7" s="40">
        <v>0.945196856</v>
      </c>
      <c r="BD7" s="41" t="s">
        <v>37</v>
      </c>
      <c r="BE7" s="42">
        <v>4483.7329203</v>
      </c>
      <c r="BF7" s="42">
        <v>36693165</v>
      </c>
      <c r="BG7" s="43">
        <v>12.2195316765</v>
      </c>
      <c r="BH7" s="43">
        <v>12.9560229474</v>
      </c>
      <c r="BI7" s="44">
        <v>1.0129830996</v>
      </c>
      <c r="BJ7" s="45" t="s">
        <v>37</v>
      </c>
      <c r="BK7" s="38">
        <v>64533.9170197</v>
      </c>
      <c r="BL7" s="38">
        <v>36693165</v>
      </c>
      <c r="BM7" s="39">
        <v>175.8744905753</v>
      </c>
      <c r="BN7" s="39">
        <v>180.6424902827</v>
      </c>
      <c r="BO7" s="40">
        <v>0.9757761766</v>
      </c>
      <c r="BP7" s="41" t="s">
        <v>37</v>
      </c>
      <c r="BQ7" s="42">
        <v>4364.7241393</v>
      </c>
      <c r="BR7" s="42">
        <v>36693165</v>
      </c>
      <c r="BS7" s="43">
        <v>11.8951966648</v>
      </c>
      <c r="BT7" s="43">
        <v>12.6160375953</v>
      </c>
      <c r="BU7" s="44">
        <v>1.0273683831</v>
      </c>
    </row>
    <row r="8" spans="1:73" ht="15" customHeight="1">
      <c r="A8" s="37" t="s">
        <v>56</v>
      </c>
      <c r="B8" s="37" t="s">
        <v>59</v>
      </c>
      <c r="C8" s="38">
        <v>71673.8043088</v>
      </c>
      <c r="D8" s="38">
        <v>9812546</v>
      </c>
      <c r="E8" s="39">
        <v>730.430250302</v>
      </c>
      <c r="F8" s="39">
        <v>634.2119860837</v>
      </c>
      <c r="G8" s="40">
        <v>1.0453837357</v>
      </c>
      <c r="H8" s="41" t="s">
        <v>37</v>
      </c>
      <c r="I8" s="42">
        <v>1900.7439862</v>
      </c>
      <c r="J8" s="42">
        <v>9812546</v>
      </c>
      <c r="K8" s="43">
        <v>19.3705485427</v>
      </c>
      <c r="L8" s="43">
        <v>17.2037663331</v>
      </c>
      <c r="M8" s="44">
        <v>1.0094651722</v>
      </c>
      <c r="N8" s="45" t="s">
        <v>37</v>
      </c>
      <c r="O8" s="38">
        <v>9025.7662213</v>
      </c>
      <c r="P8" s="38">
        <v>9812546</v>
      </c>
      <c r="Q8" s="39">
        <v>91.9818997159</v>
      </c>
      <c r="R8" s="39">
        <v>79.6855962456</v>
      </c>
      <c r="S8" s="40">
        <v>1.0635913956</v>
      </c>
      <c r="T8" s="41" t="s">
        <v>37</v>
      </c>
      <c r="U8" s="42">
        <v>3271.892068</v>
      </c>
      <c r="V8" s="42">
        <v>9812546</v>
      </c>
      <c r="W8" s="43">
        <v>33.3439666729</v>
      </c>
      <c r="X8" s="43">
        <v>29.1542884577</v>
      </c>
      <c r="Y8" s="44">
        <v>1.0985976126</v>
      </c>
      <c r="Z8" s="45" t="s">
        <v>37</v>
      </c>
      <c r="AA8" s="38">
        <v>1844.178142</v>
      </c>
      <c r="AB8" s="38">
        <v>9812546</v>
      </c>
      <c r="AC8" s="39">
        <v>18.794084043</v>
      </c>
      <c r="AD8" s="39">
        <v>16.3588972504</v>
      </c>
      <c r="AE8" s="40">
        <v>1.0206989819</v>
      </c>
      <c r="AF8" s="41" t="s">
        <v>37</v>
      </c>
      <c r="AG8" s="42">
        <v>1979.2706206</v>
      </c>
      <c r="AH8" s="42">
        <v>9812546</v>
      </c>
      <c r="AI8" s="43">
        <v>20.1708162245</v>
      </c>
      <c r="AJ8" s="43">
        <v>18.183982784</v>
      </c>
      <c r="AK8" s="44">
        <v>1.0317589399</v>
      </c>
      <c r="AL8" s="45" t="s">
        <v>37</v>
      </c>
      <c r="AM8" s="38">
        <v>6757.0886086</v>
      </c>
      <c r="AN8" s="38">
        <v>9812546</v>
      </c>
      <c r="AO8" s="39">
        <v>68.8617266976</v>
      </c>
      <c r="AP8" s="39">
        <v>59.8337342918</v>
      </c>
      <c r="AQ8" s="40">
        <v>1.0155900512</v>
      </c>
      <c r="AR8" s="41" t="s">
        <v>37</v>
      </c>
      <c r="AS8" s="42">
        <v>2753.1092425</v>
      </c>
      <c r="AT8" s="42">
        <v>9812546</v>
      </c>
      <c r="AU8" s="43">
        <v>28.0570327263</v>
      </c>
      <c r="AV8" s="43">
        <v>25.0704397932</v>
      </c>
      <c r="AW8" s="44">
        <v>0.9950496146</v>
      </c>
      <c r="AX8" s="45" t="s">
        <v>37</v>
      </c>
      <c r="AY8" s="38">
        <v>7760.3623837</v>
      </c>
      <c r="AZ8" s="38">
        <v>9812546</v>
      </c>
      <c r="BA8" s="39">
        <v>79.0861248824</v>
      </c>
      <c r="BB8" s="39">
        <v>71.0157474421</v>
      </c>
      <c r="BC8" s="40">
        <v>1.1781635138</v>
      </c>
      <c r="BD8" s="41" t="s">
        <v>37</v>
      </c>
      <c r="BE8" s="42">
        <v>1337.1013891</v>
      </c>
      <c r="BF8" s="42">
        <v>9812546</v>
      </c>
      <c r="BG8" s="43">
        <v>13.6264470923</v>
      </c>
      <c r="BH8" s="43">
        <v>11.8756998725</v>
      </c>
      <c r="BI8" s="44">
        <v>0.9285166687</v>
      </c>
      <c r="BJ8" s="45" t="s">
        <v>37</v>
      </c>
      <c r="BK8" s="38">
        <v>23146.4996407</v>
      </c>
      <c r="BL8" s="38">
        <v>9812546</v>
      </c>
      <c r="BM8" s="39">
        <v>235.8867886143</v>
      </c>
      <c r="BN8" s="39">
        <v>196.8122170514</v>
      </c>
      <c r="BO8" s="40">
        <v>1.0631201572</v>
      </c>
      <c r="BP8" s="41" t="s">
        <v>37</v>
      </c>
      <c r="BQ8" s="42">
        <v>1312.0101368</v>
      </c>
      <c r="BR8" s="42">
        <v>9812546</v>
      </c>
      <c r="BS8" s="43">
        <v>13.3707412612</v>
      </c>
      <c r="BT8" s="43">
        <v>11.6612303096</v>
      </c>
      <c r="BU8" s="44">
        <v>0.9496150624</v>
      </c>
    </row>
    <row r="9" spans="1:73" ht="15" customHeight="1">
      <c r="A9" s="37" t="s">
        <v>56</v>
      </c>
      <c r="B9" s="37" t="s">
        <v>60</v>
      </c>
      <c r="C9" s="38">
        <v>34344.9107727</v>
      </c>
      <c r="D9" s="38">
        <v>5015722</v>
      </c>
      <c r="E9" s="39">
        <v>684.7451029523</v>
      </c>
      <c r="F9" s="39">
        <v>621.6366992803</v>
      </c>
      <c r="G9" s="40">
        <v>1.0246556501</v>
      </c>
      <c r="H9" s="41" t="s">
        <v>37</v>
      </c>
      <c r="I9" s="42">
        <v>856.2757559</v>
      </c>
      <c r="J9" s="42">
        <v>5015722</v>
      </c>
      <c r="K9" s="43">
        <v>17.0718344418</v>
      </c>
      <c r="L9" s="43">
        <v>16.2390921672</v>
      </c>
      <c r="M9" s="44">
        <v>0.9528609987</v>
      </c>
      <c r="N9" s="45" t="s">
        <v>37</v>
      </c>
      <c r="O9" s="38">
        <v>4443.6757799</v>
      </c>
      <c r="P9" s="38">
        <v>5015722</v>
      </c>
      <c r="Q9" s="39">
        <v>88.594937676</v>
      </c>
      <c r="R9" s="39">
        <v>80.4785804769</v>
      </c>
      <c r="S9" s="40">
        <v>1.0741756322</v>
      </c>
      <c r="T9" s="41" t="s">
        <v>37</v>
      </c>
      <c r="U9" s="42">
        <v>1896.4517423</v>
      </c>
      <c r="V9" s="42">
        <v>5015722</v>
      </c>
      <c r="W9" s="43">
        <v>37.8101446272</v>
      </c>
      <c r="X9" s="43">
        <v>33.9955583522</v>
      </c>
      <c r="Y9" s="44">
        <v>1.2810272938</v>
      </c>
      <c r="Z9" s="45" t="s">
        <v>37</v>
      </c>
      <c r="AA9" s="38">
        <v>893.4509062</v>
      </c>
      <c r="AB9" s="38">
        <v>5015722</v>
      </c>
      <c r="AC9" s="39">
        <v>17.8130069051</v>
      </c>
      <c r="AD9" s="39">
        <v>15.9090934712</v>
      </c>
      <c r="AE9" s="40">
        <v>0.9926338714</v>
      </c>
      <c r="AF9" s="41" t="s">
        <v>37</v>
      </c>
      <c r="AG9" s="42">
        <v>918.5288168</v>
      </c>
      <c r="AH9" s="42">
        <v>5015722</v>
      </c>
      <c r="AI9" s="43">
        <v>18.3129929609</v>
      </c>
      <c r="AJ9" s="43">
        <v>17.2060443177</v>
      </c>
      <c r="AK9" s="44">
        <v>0.9762707244</v>
      </c>
      <c r="AL9" s="45" t="s">
        <v>37</v>
      </c>
      <c r="AM9" s="38">
        <v>3493.7191755</v>
      </c>
      <c r="AN9" s="38">
        <v>5015722</v>
      </c>
      <c r="AO9" s="39">
        <v>69.6553591985</v>
      </c>
      <c r="AP9" s="39">
        <v>63.2060184928</v>
      </c>
      <c r="AQ9" s="40">
        <v>1.0728296389</v>
      </c>
      <c r="AR9" s="41" t="s">
        <v>37</v>
      </c>
      <c r="AS9" s="42">
        <v>1263.4454561</v>
      </c>
      <c r="AT9" s="42">
        <v>5015722</v>
      </c>
      <c r="AU9" s="43">
        <v>25.1897026211</v>
      </c>
      <c r="AV9" s="43">
        <v>23.3102536852</v>
      </c>
      <c r="AW9" s="44">
        <v>0.9251875571</v>
      </c>
      <c r="AX9" s="45" t="s">
        <v>37</v>
      </c>
      <c r="AY9" s="38">
        <v>3355.5747918</v>
      </c>
      <c r="AZ9" s="38">
        <v>5015722</v>
      </c>
      <c r="BA9" s="39">
        <v>66.9011319168</v>
      </c>
      <c r="BB9" s="39">
        <v>62.1854022035</v>
      </c>
      <c r="BC9" s="40">
        <v>1.0316665614</v>
      </c>
      <c r="BD9" s="41" t="s">
        <v>37</v>
      </c>
      <c r="BE9" s="42">
        <v>698.6941197</v>
      </c>
      <c r="BF9" s="42">
        <v>5015722</v>
      </c>
      <c r="BG9" s="43">
        <v>13.9300806484</v>
      </c>
      <c r="BH9" s="43">
        <v>12.756116746</v>
      </c>
      <c r="BI9" s="44">
        <v>0.9973531795</v>
      </c>
      <c r="BJ9" s="45" t="s">
        <v>37</v>
      </c>
      <c r="BK9" s="38">
        <v>10730.2391661</v>
      </c>
      <c r="BL9" s="38">
        <v>5015722</v>
      </c>
      <c r="BM9" s="39">
        <v>213.9320952417</v>
      </c>
      <c r="BN9" s="39">
        <v>187.2357042873</v>
      </c>
      <c r="BO9" s="40">
        <v>1.0113907274</v>
      </c>
      <c r="BP9" s="41" t="s">
        <v>37</v>
      </c>
      <c r="BQ9" s="42">
        <v>636.936486</v>
      </c>
      <c r="BR9" s="42">
        <v>5015722</v>
      </c>
      <c r="BS9" s="43">
        <v>12.6987996145</v>
      </c>
      <c r="BT9" s="43">
        <v>11.8622414806</v>
      </c>
      <c r="BU9" s="44">
        <v>0.9659841102</v>
      </c>
    </row>
    <row r="10" spans="1:73" ht="15" customHeight="1">
      <c r="A10" s="37" t="s">
        <v>56</v>
      </c>
      <c r="B10" s="37" t="s">
        <v>61</v>
      </c>
      <c r="C10" s="38">
        <v>4581.7981635</v>
      </c>
      <c r="D10" s="38">
        <v>813834</v>
      </c>
      <c r="E10" s="39">
        <v>562.9892783418</v>
      </c>
      <c r="F10" s="39">
        <v>631.3348401431</v>
      </c>
      <c r="G10" s="40">
        <v>1.040641281</v>
      </c>
      <c r="H10" s="41" t="s">
        <v>37</v>
      </c>
      <c r="I10" s="42">
        <v>102.5524429</v>
      </c>
      <c r="J10" s="42">
        <v>813834</v>
      </c>
      <c r="K10" s="43">
        <v>12.6011499765</v>
      </c>
      <c r="L10" s="43">
        <v>16.4988110209</v>
      </c>
      <c r="M10" s="44">
        <v>0.9681005185</v>
      </c>
      <c r="N10" s="45" t="s">
        <v>37</v>
      </c>
      <c r="O10" s="38">
        <v>543.0924634</v>
      </c>
      <c r="P10" s="38">
        <v>813834</v>
      </c>
      <c r="Q10" s="39">
        <v>66.732584704</v>
      </c>
      <c r="R10" s="39">
        <v>75.6212102707</v>
      </c>
      <c r="S10" s="40">
        <v>1.009342621</v>
      </c>
      <c r="T10" s="41" t="s">
        <v>37</v>
      </c>
      <c r="U10" s="42">
        <v>327.3607309</v>
      </c>
      <c r="V10" s="42">
        <v>813834</v>
      </c>
      <c r="W10" s="43">
        <v>40.2245090399</v>
      </c>
      <c r="X10" s="43">
        <v>42.4549639152</v>
      </c>
      <c r="Y10" s="44">
        <v>1.5997962725</v>
      </c>
      <c r="Z10" s="45" t="s">
        <v>37</v>
      </c>
      <c r="AA10" s="38">
        <v>132.7088991</v>
      </c>
      <c r="AB10" s="38">
        <v>813834</v>
      </c>
      <c r="AC10" s="39">
        <v>16.3066299884</v>
      </c>
      <c r="AD10" s="39">
        <v>17.3957038888</v>
      </c>
      <c r="AE10" s="40">
        <v>1.0853896187</v>
      </c>
      <c r="AF10" s="41" t="s">
        <v>37</v>
      </c>
      <c r="AG10" s="42">
        <v>130.3940576</v>
      </c>
      <c r="AH10" s="42">
        <v>813834</v>
      </c>
      <c r="AI10" s="43">
        <v>16.0221934203</v>
      </c>
      <c r="AJ10" s="43">
        <v>17.871944686</v>
      </c>
      <c r="AK10" s="44">
        <v>1.0140539024</v>
      </c>
      <c r="AL10" s="45" t="s">
        <v>37</v>
      </c>
      <c r="AM10" s="38">
        <v>498.0005771</v>
      </c>
      <c r="AN10" s="38">
        <v>813834</v>
      </c>
      <c r="AO10" s="39">
        <v>61.1919110163</v>
      </c>
      <c r="AP10" s="39">
        <v>71.1905167352</v>
      </c>
      <c r="AQ10" s="40">
        <v>1.2083548084</v>
      </c>
      <c r="AR10" s="41" t="s">
        <v>37</v>
      </c>
      <c r="AS10" s="42">
        <v>173.5409213</v>
      </c>
      <c r="AT10" s="42">
        <v>813834</v>
      </c>
      <c r="AU10" s="43">
        <v>21.3238721041</v>
      </c>
      <c r="AV10" s="43">
        <v>23.4490546064</v>
      </c>
      <c r="AW10" s="44">
        <v>0.930696587</v>
      </c>
      <c r="AX10" s="45" t="s">
        <v>37</v>
      </c>
      <c r="AY10" s="38">
        <v>429.904278</v>
      </c>
      <c r="AZ10" s="38">
        <v>813834</v>
      </c>
      <c r="BA10" s="39">
        <v>52.8245659434</v>
      </c>
      <c r="BB10" s="39">
        <v>57.4649604339</v>
      </c>
      <c r="BC10" s="40">
        <v>0.9533536172</v>
      </c>
      <c r="BD10" s="41" t="s">
        <v>37</v>
      </c>
      <c r="BE10" s="42">
        <v>85.8108648</v>
      </c>
      <c r="BF10" s="42">
        <v>813834</v>
      </c>
      <c r="BG10" s="43">
        <v>10.5440255384</v>
      </c>
      <c r="BH10" s="43">
        <v>12.1149632099</v>
      </c>
      <c r="BI10" s="44">
        <v>0.9472237764</v>
      </c>
      <c r="BJ10" s="45" t="s">
        <v>37</v>
      </c>
      <c r="BK10" s="38">
        <v>1363.681994</v>
      </c>
      <c r="BL10" s="38">
        <v>813834</v>
      </c>
      <c r="BM10" s="39">
        <v>167.5626717488</v>
      </c>
      <c r="BN10" s="39">
        <v>185.9779083067</v>
      </c>
      <c r="BO10" s="40">
        <v>1.0045964934</v>
      </c>
      <c r="BP10" s="41" t="s">
        <v>37</v>
      </c>
      <c r="BQ10" s="42">
        <v>61.6395984</v>
      </c>
      <c r="BR10" s="42">
        <v>813834</v>
      </c>
      <c r="BS10" s="43">
        <v>7.5739768061</v>
      </c>
      <c r="BT10" s="43">
        <v>9.2061286073</v>
      </c>
      <c r="BU10" s="44">
        <v>0.7496874824</v>
      </c>
    </row>
    <row r="11" spans="1:73" ht="15" customHeight="1">
      <c r="A11" s="37" t="s">
        <v>56</v>
      </c>
      <c r="B11" s="37" t="s">
        <v>62</v>
      </c>
      <c r="C11" s="38">
        <v>1923.7339243</v>
      </c>
      <c r="D11" s="38">
        <v>518466</v>
      </c>
      <c r="E11" s="39">
        <v>371.0434096546</v>
      </c>
      <c r="F11" s="39">
        <v>567.6061050586</v>
      </c>
      <c r="G11" s="40">
        <v>0.9355959892</v>
      </c>
      <c r="H11" s="41" t="s">
        <v>37</v>
      </c>
      <c r="I11" s="42">
        <v>36.1794982</v>
      </c>
      <c r="J11" s="42">
        <v>518466</v>
      </c>
      <c r="K11" s="43">
        <v>6.9781814429</v>
      </c>
      <c r="L11" s="43">
        <v>11.5776616971</v>
      </c>
      <c r="M11" s="44">
        <v>0.679342304</v>
      </c>
      <c r="N11" s="45" t="s">
        <v>37</v>
      </c>
      <c r="O11" s="38">
        <v>211.5008288</v>
      </c>
      <c r="P11" s="38">
        <v>518466</v>
      </c>
      <c r="Q11" s="39">
        <v>40.7935773609</v>
      </c>
      <c r="R11" s="39">
        <v>67.0247889736</v>
      </c>
      <c r="S11" s="40">
        <v>0.8946031931</v>
      </c>
      <c r="T11" s="41" t="s">
        <v>37</v>
      </c>
      <c r="U11" s="42">
        <v>194.1482552</v>
      </c>
      <c r="V11" s="42">
        <v>518466</v>
      </c>
      <c r="W11" s="43">
        <v>37.4466706014</v>
      </c>
      <c r="X11" s="43">
        <v>48.9380421252</v>
      </c>
      <c r="Y11" s="44">
        <v>1.8440928965</v>
      </c>
      <c r="Z11" s="45" t="s">
        <v>37</v>
      </c>
      <c r="AA11" s="38">
        <v>46.4464646</v>
      </c>
      <c r="AB11" s="38">
        <v>518466</v>
      </c>
      <c r="AC11" s="39">
        <v>8.9584398205</v>
      </c>
      <c r="AD11" s="39">
        <v>11.9143520652</v>
      </c>
      <c r="AE11" s="40">
        <v>0.7433855007</v>
      </c>
      <c r="AF11" s="41" t="s">
        <v>37</v>
      </c>
      <c r="AG11" s="42">
        <v>60.8575573</v>
      </c>
      <c r="AH11" s="42">
        <v>518466</v>
      </c>
      <c r="AI11" s="43">
        <v>11.7380035142</v>
      </c>
      <c r="AJ11" s="43">
        <v>18.2025589732</v>
      </c>
      <c r="AK11" s="44">
        <v>1.0328129526</v>
      </c>
      <c r="AL11" s="45" t="s">
        <v>37</v>
      </c>
      <c r="AM11" s="38">
        <v>281.3188071</v>
      </c>
      <c r="AN11" s="38">
        <v>518466</v>
      </c>
      <c r="AO11" s="39">
        <v>54.2598371156</v>
      </c>
      <c r="AP11" s="39">
        <v>89.7750835315</v>
      </c>
      <c r="AQ11" s="40">
        <v>1.5238006245</v>
      </c>
      <c r="AR11" s="41" t="s">
        <v>37</v>
      </c>
      <c r="AS11" s="42">
        <v>70.1509245</v>
      </c>
      <c r="AT11" s="42">
        <v>518466</v>
      </c>
      <c r="AU11" s="43">
        <v>13.5304773119</v>
      </c>
      <c r="AV11" s="43">
        <v>19.6407743616</v>
      </c>
      <c r="AW11" s="44">
        <v>0.7795453578</v>
      </c>
      <c r="AX11" s="45" t="s">
        <v>37</v>
      </c>
      <c r="AY11" s="38">
        <v>160.5845946</v>
      </c>
      <c r="AZ11" s="38">
        <v>518466</v>
      </c>
      <c r="BA11" s="39">
        <v>30.9730232262</v>
      </c>
      <c r="BB11" s="39">
        <v>41.7233884432</v>
      </c>
      <c r="BC11" s="40">
        <v>0.6921982195</v>
      </c>
      <c r="BD11" s="41" t="s">
        <v>37</v>
      </c>
      <c r="BE11" s="42">
        <v>44.6606857</v>
      </c>
      <c r="BF11" s="42">
        <v>518466</v>
      </c>
      <c r="BG11" s="43">
        <v>8.6140047178</v>
      </c>
      <c r="BH11" s="43">
        <v>13.4550061675</v>
      </c>
      <c r="BI11" s="44">
        <v>1.051996736</v>
      </c>
      <c r="BJ11" s="45" t="s">
        <v>37</v>
      </c>
      <c r="BK11" s="38">
        <v>438.6616247</v>
      </c>
      <c r="BL11" s="38">
        <v>518466</v>
      </c>
      <c r="BM11" s="39">
        <v>84.6075971616</v>
      </c>
      <c r="BN11" s="39">
        <v>135.6644839637</v>
      </c>
      <c r="BO11" s="40">
        <v>0.7328185703</v>
      </c>
      <c r="BP11" s="41" t="s">
        <v>37</v>
      </c>
      <c r="BQ11" s="42">
        <v>24.6896132</v>
      </c>
      <c r="BR11" s="42">
        <v>518466</v>
      </c>
      <c r="BS11" s="43">
        <v>4.7620505877</v>
      </c>
      <c r="BT11" s="43">
        <v>7.9712852189</v>
      </c>
      <c r="BU11" s="44">
        <v>0.6491298353</v>
      </c>
    </row>
    <row r="12" spans="1:73" ht="15" customHeight="1">
      <c r="A12" s="37"/>
      <c r="B12" s="37"/>
      <c r="C12" s="38"/>
      <c r="D12" s="38"/>
      <c r="E12" s="39"/>
      <c r="F12" s="39"/>
      <c r="G12" s="40"/>
      <c r="H12" s="41"/>
      <c r="I12" s="42"/>
      <c r="J12" s="42"/>
      <c r="K12" s="43"/>
      <c r="L12" s="43"/>
      <c r="M12" s="44"/>
      <c r="N12" s="45"/>
      <c r="O12" s="38"/>
      <c r="P12" s="38"/>
      <c r="Q12" s="39"/>
      <c r="R12" s="39"/>
      <c r="S12" s="40"/>
      <c r="T12" s="41"/>
      <c r="U12" s="42"/>
      <c r="V12" s="42"/>
      <c r="W12" s="43"/>
      <c r="X12" s="43"/>
      <c r="Y12" s="44"/>
      <c r="Z12" s="45"/>
      <c r="AA12" s="38"/>
      <c r="AB12" s="38"/>
      <c r="AC12" s="39"/>
      <c r="AD12" s="39"/>
      <c r="AE12" s="40"/>
      <c r="AF12" s="41"/>
      <c r="AG12" s="42"/>
      <c r="AH12" s="42"/>
      <c r="AI12" s="43"/>
      <c r="AJ12" s="43"/>
      <c r="AK12" s="44"/>
      <c r="AL12" s="45"/>
      <c r="AM12" s="38"/>
      <c r="AN12" s="38"/>
      <c r="AO12" s="39"/>
      <c r="AP12" s="39"/>
      <c r="AQ12" s="40"/>
      <c r="AR12" s="41"/>
      <c r="AS12" s="42"/>
      <c r="AT12" s="42"/>
      <c r="AU12" s="43"/>
      <c r="AV12" s="43"/>
      <c r="AW12" s="44"/>
      <c r="AX12" s="45"/>
      <c r="AY12" s="38"/>
      <c r="AZ12" s="38"/>
      <c r="BA12" s="39"/>
      <c r="BB12" s="39"/>
      <c r="BC12" s="40"/>
      <c r="BD12" s="41"/>
      <c r="BE12" s="42"/>
      <c r="BF12" s="42"/>
      <c r="BG12" s="43"/>
      <c r="BH12" s="43"/>
      <c r="BI12" s="44"/>
      <c r="BJ12" s="45"/>
      <c r="BK12" s="38"/>
      <c r="BL12" s="38"/>
      <c r="BM12" s="39"/>
      <c r="BN12" s="39"/>
      <c r="BO12" s="40"/>
      <c r="BP12" s="41"/>
      <c r="BQ12" s="42"/>
      <c r="BR12" s="42"/>
      <c r="BS12" s="43"/>
      <c r="BT12" s="43"/>
      <c r="BU12" s="44"/>
    </row>
    <row r="13" spans="1:73" s="27" customFormat="1" ht="15" customHeight="1">
      <c r="A13" s="28" t="s">
        <v>63</v>
      </c>
      <c r="B13" s="28" t="s">
        <v>57</v>
      </c>
      <c r="C13" s="29">
        <v>106877.8373616893</v>
      </c>
      <c r="D13" s="29">
        <v>17222313</v>
      </c>
      <c r="E13" s="30">
        <v>620.5777200872</v>
      </c>
      <c r="F13" s="30">
        <v>601.7986089113</v>
      </c>
      <c r="G13" s="31">
        <v>0.9919561467</v>
      </c>
      <c r="H13" s="32" t="s">
        <v>37</v>
      </c>
      <c r="I13" s="33">
        <v>2691.8282922183</v>
      </c>
      <c r="J13" s="33">
        <v>17222313</v>
      </c>
      <c r="K13" s="34">
        <v>15.6298883444</v>
      </c>
      <c r="L13" s="34">
        <v>15.6325720109</v>
      </c>
      <c r="M13" s="35">
        <v>0.9172722235</v>
      </c>
      <c r="N13" s="36" t="s">
        <v>37</v>
      </c>
      <c r="O13" s="29">
        <v>13155.0114048611</v>
      </c>
      <c r="P13" s="29">
        <v>17222313</v>
      </c>
      <c r="Q13" s="30">
        <v>76.3835345744</v>
      </c>
      <c r="R13" s="30">
        <v>74.3695202641</v>
      </c>
      <c r="S13" s="31">
        <v>0.9926358787</v>
      </c>
      <c r="T13" s="32" t="s">
        <v>37</v>
      </c>
      <c r="U13" s="33">
        <v>4628.8066161799</v>
      </c>
      <c r="V13" s="33">
        <v>17222313</v>
      </c>
      <c r="W13" s="34">
        <v>26.8767999756</v>
      </c>
      <c r="X13" s="34">
        <v>25.9000282847</v>
      </c>
      <c r="Y13" s="35">
        <v>0.9759699429</v>
      </c>
      <c r="Z13" s="36" t="s">
        <v>37</v>
      </c>
      <c r="AA13" s="29">
        <v>2805.3120351895</v>
      </c>
      <c r="AB13" s="29">
        <v>17222313</v>
      </c>
      <c r="AC13" s="30">
        <v>16.2888227336</v>
      </c>
      <c r="AD13" s="30">
        <v>15.6772420982</v>
      </c>
      <c r="AE13" s="31">
        <v>0.9781677092</v>
      </c>
      <c r="AF13" s="32" t="s">
        <v>37</v>
      </c>
      <c r="AG13" s="33">
        <v>2815.1186513694</v>
      </c>
      <c r="AH13" s="33">
        <v>17222313</v>
      </c>
      <c r="AI13" s="34">
        <v>16.3457640758</v>
      </c>
      <c r="AJ13" s="34">
        <v>16.2038645568</v>
      </c>
      <c r="AK13" s="35">
        <v>0.9194070582</v>
      </c>
      <c r="AL13" s="36" t="s">
        <v>37</v>
      </c>
      <c r="AM13" s="29">
        <v>10149.4534962813</v>
      </c>
      <c r="AN13" s="29">
        <v>17222313</v>
      </c>
      <c r="AO13" s="30">
        <v>58.9319999949</v>
      </c>
      <c r="AP13" s="30">
        <v>57.7774998621</v>
      </c>
      <c r="AQ13" s="31">
        <v>0.9806884818</v>
      </c>
      <c r="AR13" s="32" t="s">
        <v>37</v>
      </c>
      <c r="AS13" s="33">
        <v>4287.0216760384</v>
      </c>
      <c r="AT13" s="33">
        <v>17222313</v>
      </c>
      <c r="AU13" s="34">
        <v>24.8922527191</v>
      </c>
      <c r="AV13" s="34">
        <v>24.3272500018</v>
      </c>
      <c r="AW13" s="35">
        <v>0.9655522974</v>
      </c>
      <c r="AX13" s="36" t="s">
        <v>37</v>
      </c>
      <c r="AY13" s="29">
        <v>10938.0861373118</v>
      </c>
      <c r="AZ13" s="29">
        <v>17222313</v>
      </c>
      <c r="BA13" s="30">
        <v>63.5111331289</v>
      </c>
      <c r="BB13" s="30">
        <v>62.0401674851</v>
      </c>
      <c r="BC13" s="31">
        <v>1.0292570923</v>
      </c>
      <c r="BD13" s="32" t="s">
        <v>37</v>
      </c>
      <c r="BE13" s="33">
        <v>2256.430686559</v>
      </c>
      <c r="BF13" s="33">
        <v>17222313</v>
      </c>
      <c r="BG13" s="34">
        <v>13.1017865403</v>
      </c>
      <c r="BH13" s="34">
        <v>12.8519829216</v>
      </c>
      <c r="BI13" s="35">
        <v>1.0048485981</v>
      </c>
      <c r="BJ13" s="36" t="s">
        <v>37</v>
      </c>
      <c r="BK13" s="29">
        <v>33851.4962815162</v>
      </c>
      <c r="BL13" s="29">
        <v>17222313</v>
      </c>
      <c r="BM13" s="30">
        <v>196.5560391425</v>
      </c>
      <c r="BN13" s="30">
        <v>186.2589431722</v>
      </c>
      <c r="BO13" s="31">
        <v>1.0061145589</v>
      </c>
      <c r="BP13" s="32" t="s">
        <v>37</v>
      </c>
      <c r="BQ13" s="33">
        <v>2095.5162570288</v>
      </c>
      <c r="BR13" s="33">
        <v>17222313</v>
      </c>
      <c r="BS13" s="34">
        <v>12.1674496163</v>
      </c>
      <c r="BT13" s="34">
        <v>11.9399525082</v>
      </c>
      <c r="BU13" s="35">
        <v>0.9723123929</v>
      </c>
    </row>
    <row r="14" spans="1:73" ht="15" customHeight="1">
      <c r="A14" s="37" t="s">
        <v>63</v>
      </c>
      <c r="B14" s="37" t="s">
        <v>58</v>
      </c>
      <c r="C14" s="38">
        <v>71064.0182767</v>
      </c>
      <c r="D14" s="38">
        <v>12629093</v>
      </c>
      <c r="E14" s="39">
        <v>562.7008865696</v>
      </c>
      <c r="F14" s="39">
        <v>585.6618348144</v>
      </c>
      <c r="G14" s="40">
        <v>0.9653575936</v>
      </c>
      <c r="H14" s="41" t="s">
        <v>37</v>
      </c>
      <c r="I14" s="42">
        <v>1831.3340994</v>
      </c>
      <c r="J14" s="42">
        <v>12629093</v>
      </c>
      <c r="K14" s="43">
        <v>14.5009154608</v>
      </c>
      <c r="L14" s="43">
        <v>15.7169453547</v>
      </c>
      <c r="M14" s="44">
        <v>0.922222997</v>
      </c>
      <c r="N14" s="45" t="s">
        <v>37</v>
      </c>
      <c r="O14" s="38">
        <v>8689.7293339</v>
      </c>
      <c r="P14" s="38">
        <v>12629093</v>
      </c>
      <c r="Q14" s="39">
        <v>68.80723211</v>
      </c>
      <c r="R14" s="39">
        <v>72.1934411179</v>
      </c>
      <c r="S14" s="40">
        <v>0.9635909927</v>
      </c>
      <c r="T14" s="41" t="s">
        <v>37</v>
      </c>
      <c r="U14" s="42">
        <v>2943.2566003</v>
      </c>
      <c r="V14" s="42">
        <v>12629093</v>
      </c>
      <c r="W14" s="43">
        <v>23.3053680126</v>
      </c>
      <c r="X14" s="43">
        <v>23.8435258914</v>
      </c>
      <c r="Y14" s="44">
        <v>0.8984764166</v>
      </c>
      <c r="Z14" s="45" t="s">
        <v>37</v>
      </c>
      <c r="AA14" s="38">
        <v>1983.4006942</v>
      </c>
      <c r="AB14" s="38">
        <v>12629093</v>
      </c>
      <c r="AC14" s="39">
        <v>15.7050129744</v>
      </c>
      <c r="AD14" s="39">
        <v>16.0953887598</v>
      </c>
      <c r="AE14" s="40">
        <v>1.0042576018</v>
      </c>
      <c r="AF14" s="41" t="s">
        <v>37</v>
      </c>
      <c r="AG14" s="42">
        <v>1954.692089</v>
      </c>
      <c r="AH14" s="42">
        <v>12629093</v>
      </c>
      <c r="AI14" s="43">
        <v>15.4776917788</v>
      </c>
      <c r="AJ14" s="43">
        <v>16.201783226</v>
      </c>
      <c r="AK14" s="44">
        <v>0.9192889635</v>
      </c>
      <c r="AL14" s="45" t="s">
        <v>37</v>
      </c>
      <c r="AM14" s="38">
        <v>6742.9959458</v>
      </c>
      <c r="AN14" s="38">
        <v>12629093</v>
      </c>
      <c r="AO14" s="39">
        <v>53.3925591157</v>
      </c>
      <c r="AP14" s="39">
        <v>56.783714944</v>
      </c>
      <c r="AQ14" s="40">
        <v>0.9638204376</v>
      </c>
      <c r="AR14" s="41" t="s">
        <v>37</v>
      </c>
      <c r="AS14" s="42">
        <v>3102.7150788</v>
      </c>
      <c r="AT14" s="42">
        <v>12629093</v>
      </c>
      <c r="AU14" s="43">
        <v>24.5679961245</v>
      </c>
      <c r="AV14" s="43">
        <v>25.3655106631</v>
      </c>
      <c r="AW14" s="44">
        <v>1.0067610229</v>
      </c>
      <c r="AX14" s="45" t="s">
        <v>37</v>
      </c>
      <c r="AY14" s="38">
        <v>6961.4204365</v>
      </c>
      <c r="AZ14" s="38">
        <v>12629093</v>
      </c>
      <c r="BA14" s="39">
        <v>55.1220933799</v>
      </c>
      <c r="BB14" s="39">
        <v>57.1390281589</v>
      </c>
      <c r="BC14" s="40">
        <v>0.9479463445</v>
      </c>
      <c r="BD14" s="41" t="s">
        <v>37</v>
      </c>
      <c r="BE14" s="42">
        <v>1569.3260147</v>
      </c>
      <c r="BF14" s="42">
        <v>12629093</v>
      </c>
      <c r="BG14" s="43">
        <v>12.4262764927</v>
      </c>
      <c r="BH14" s="43">
        <v>13.1473410075</v>
      </c>
      <c r="BI14" s="44">
        <v>1.027941545</v>
      </c>
      <c r="BJ14" s="45" t="s">
        <v>37</v>
      </c>
      <c r="BK14" s="38">
        <v>21834.4001036</v>
      </c>
      <c r="BL14" s="38">
        <v>12629093</v>
      </c>
      <c r="BM14" s="39">
        <v>172.8896928988</v>
      </c>
      <c r="BN14" s="39">
        <v>177.675616107</v>
      </c>
      <c r="BO14" s="40">
        <v>0.9597500183</v>
      </c>
      <c r="BP14" s="41" t="s">
        <v>37</v>
      </c>
      <c r="BQ14" s="42">
        <v>1478.2134099</v>
      </c>
      <c r="BR14" s="42">
        <v>12629093</v>
      </c>
      <c r="BS14" s="43">
        <v>11.704826387</v>
      </c>
      <c r="BT14" s="43">
        <v>12.3459080768</v>
      </c>
      <c r="BU14" s="44">
        <v>1.0053707849</v>
      </c>
    </row>
    <row r="15" spans="1:73" ht="15" customHeight="1">
      <c r="A15" s="37" t="s">
        <v>63</v>
      </c>
      <c r="B15" s="37" t="s">
        <v>59</v>
      </c>
      <c r="C15" s="38">
        <v>25907.0707288</v>
      </c>
      <c r="D15" s="38">
        <v>3374499</v>
      </c>
      <c r="E15" s="39">
        <v>767.7308758663</v>
      </c>
      <c r="F15" s="39">
        <v>635.6022805145</v>
      </c>
      <c r="G15" s="40">
        <v>1.0476753845</v>
      </c>
      <c r="H15" s="41" t="s">
        <v>37</v>
      </c>
      <c r="I15" s="42">
        <v>625.8365951</v>
      </c>
      <c r="J15" s="42">
        <v>3374499</v>
      </c>
      <c r="K15" s="43">
        <v>18.546059581</v>
      </c>
      <c r="L15" s="43">
        <v>15.5447691346</v>
      </c>
      <c r="M15" s="44">
        <v>0.9121202152</v>
      </c>
      <c r="N15" s="45" t="s">
        <v>37</v>
      </c>
      <c r="O15" s="38">
        <v>3252.2469671</v>
      </c>
      <c r="P15" s="38">
        <v>3374499</v>
      </c>
      <c r="Q15" s="39">
        <v>96.3771797562</v>
      </c>
      <c r="R15" s="39">
        <v>79.438478273</v>
      </c>
      <c r="S15" s="40">
        <v>1.060293026</v>
      </c>
      <c r="T15" s="41" t="s">
        <v>37</v>
      </c>
      <c r="U15" s="42">
        <v>1196.9460029</v>
      </c>
      <c r="V15" s="42">
        <v>3374499</v>
      </c>
      <c r="W15" s="43">
        <v>35.4703321263</v>
      </c>
      <c r="X15" s="43">
        <v>29.9518395271</v>
      </c>
      <c r="Y15" s="44">
        <v>1.1286510884</v>
      </c>
      <c r="Z15" s="45" t="s">
        <v>37</v>
      </c>
      <c r="AA15" s="38">
        <v>593.6813785</v>
      </c>
      <c r="AB15" s="38">
        <v>3374499</v>
      </c>
      <c r="AC15" s="39">
        <v>17.5931709715</v>
      </c>
      <c r="AD15" s="39">
        <v>14.6813078294</v>
      </c>
      <c r="AE15" s="40">
        <v>0.9160272679</v>
      </c>
      <c r="AF15" s="41" t="s">
        <v>37</v>
      </c>
      <c r="AG15" s="42">
        <v>614.0817804</v>
      </c>
      <c r="AH15" s="42">
        <v>3374499</v>
      </c>
      <c r="AI15" s="43">
        <v>18.1977170656</v>
      </c>
      <c r="AJ15" s="43">
        <v>15.7115569012</v>
      </c>
      <c r="AK15" s="44">
        <v>0.8914735284</v>
      </c>
      <c r="AL15" s="45" t="s">
        <v>37</v>
      </c>
      <c r="AM15" s="38">
        <v>2381.0103142</v>
      </c>
      <c r="AN15" s="38">
        <v>3374499</v>
      </c>
      <c r="AO15" s="39">
        <v>70.5589278349</v>
      </c>
      <c r="AP15" s="39">
        <v>57.9285951411</v>
      </c>
      <c r="AQ15" s="40">
        <v>0.983253103</v>
      </c>
      <c r="AR15" s="41" t="s">
        <v>37</v>
      </c>
      <c r="AS15" s="42">
        <v>839.0178806</v>
      </c>
      <c r="AT15" s="42">
        <v>3374499</v>
      </c>
      <c r="AU15" s="43">
        <v>24.8634799003</v>
      </c>
      <c r="AV15" s="43">
        <v>21.2939786478</v>
      </c>
      <c r="AW15" s="44">
        <v>0.8451612904</v>
      </c>
      <c r="AX15" s="45" t="s">
        <v>37</v>
      </c>
      <c r="AY15" s="38">
        <v>3100.0166097</v>
      </c>
      <c r="AZ15" s="38">
        <v>3374499</v>
      </c>
      <c r="BA15" s="39">
        <v>91.8659809856</v>
      </c>
      <c r="BB15" s="39">
        <v>79.0753923537</v>
      </c>
      <c r="BC15" s="40">
        <v>1.3118744147</v>
      </c>
      <c r="BD15" s="41" t="s">
        <v>37</v>
      </c>
      <c r="BE15" s="42">
        <v>469.5551663</v>
      </c>
      <c r="BF15" s="42">
        <v>3374499</v>
      </c>
      <c r="BG15" s="43">
        <v>13.9148112446</v>
      </c>
      <c r="BH15" s="43">
        <v>11.4848626781</v>
      </c>
      <c r="BI15" s="44">
        <v>0.8979585666</v>
      </c>
      <c r="BJ15" s="45" t="s">
        <v>37</v>
      </c>
      <c r="BK15" s="38">
        <v>8627.026411</v>
      </c>
      <c r="BL15" s="38">
        <v>3374499</v>
      </c>
      <c r="BM15" s="39">
        <v>255.6535477118</v>
      </c>
      <c r="BN15" s="39">
        <v>202.8761327048</v>
      </c>
      <c r="BO15" s="40">
        <v>1.0958755982</v>
      </c>
      <c r="BP15" s="41" t="s">
        <v>37</v>
      </c>
      <c r="BQ15" s="42">
        <v>440.4874146</v>
      </c>
      <c r="BR15" s="42">
        <v>3374499</v>
      </c>
      <c r="BS15" s="43">
        <v>13.0534166583</v>
      </c>
      <c r="BT15" s="43">
        <v>10.9349384269</v>
      </c>
      <c r="BU15" s="44">
        <v>0.890470556</v>
      </c>
    </row>
    <row r="16" spans="1:73" ht="15" customHeight="1">
      <c r="A16" s="37" t="s">
        <v>63</v>
      </c>
      <c r="B16" s="37" t="s">
        <v>60</v>
      </c>
      <c r="C16" s="38">
        <v>8888.5768324</v>
      </c>
      <c r="D16" s="38">
        <v>1114400</v>
      </c>
      <c r="E16" s="39">
        <v>797.6109863963</v>
      </c>
      <c r="F16" s="39">
        <v>619.7913748451</v>
      </c>
      <c r="G16" s="40">
        <v>1.0216139666</v>
      </c>
      <c r="H16" s="41" t="s">
        <v>37</v>
      </c>
      <c r="I16" s="42">
        <v>208.168724</v>
      </c>
      <c r="J16" s="42">
        <v>1114400</v>
      </c>
      <c r="K16" s="43">
        <v>18.6798926777</v>
      </c>
      <c r="L16" s="43">
        <v>14.6455846917</v>
      </c>
      <c r="M16" s="44">
        <v>0.8593587814</v>
      </c>
      <c r="N16" s="45" t="s">
        <v>37</v>
      </c>
      <c r="O16" s="38">
        <v>1105.1325483</v>
      </c>
      <c r="P16" s="38">
        <v>1114400</v>
      </c>
      <c r="Q16" s="39">
        <v>99.1683909099</v>
      </c>
      <c r="R16" s="39">
        <v>76.4057567716</v>
      </c>
      <c r="S16" s="40">
        <v>1.0198142363</v>
      </c>
      <c r="T16" s="41" t="s">
        <v>37</v>
      </c>
      <c r="U16" s="42">
        <v>436.5996351</v>
      </c>
      <c r="V16" s="42">
        <v>1114400</v>
      </c>
      <c r="W16" s="43">
        <v>39.1780002782</v>
      </c>
      <c r="X16" s="43">
        <v>31.6526393248</v>
      </c>
      <c r="Y16" s="44">
        <v>1.1927409598</v>
      </c>
      <c r="Z16" s="45" t="s">
        <v>37</v>
      </c>
      <c r="AA16" s="38">
        <v>203.8192201</v>
      </c>
      <c r="AB16" s="38">
        <v>1114400</v>
      </c>
      <c r="AC16" s="39">
        <v>18.2895926149</v>
      </c>
      <c r="AD16" s="39">
        <v>14.1923086849</v>
      </c>
      <c r="AE16" s="40">
        <v>0.8855165971</v>
      </c>
      <c r="AF16" s="41" t="s">
        <v>37</v>
      </c>
      <c r="AG16" s="42">
        <v>222.0215815</v>
      </c>
      <c r="AH16" s="42">
        <v>1114400</v>
      </c>
      <c r="AI16" s="43">
        <v>19.9229703428</v>
      </c>
      <c r="AJ16" s="43">
        <v>16.3640141941</v>
      </c>
      <c r="AK16" s="44">
        <v>0.9284939465</v>
      </c>
      <c r="AL16" s="45" t="s">
        <v>37</v>
      </c>
      <c r="AM16" s="38">
        <v>870.133981</v>
      </c>
      <c r="AN16" s="38">
        <v>1114400</v>
      </c>
      <c r="AO16" s="39">
        <v>78.0809387114</v>
      </c>
      <c r="AP16" s="39">
        <v>59.3651558721</v>
      </c>
      <c r="AQ16" s="40">
        <v>1.0076366184</v>
      </c>
      <c r="AR16" s="41" t="s">
        <v>37</v>
      </c>
      <c r="AS16" s="42">
        <v>314.3597213</v>
      </c>
      <c r="AT16" s="42">
        <v>1114400</v>
      </c>
      <c r="AU16" s="43">
        <v>28.2088766421</v>
      </c>
      <c r="AV16" s="43">
        <v>23.2522026793</v>
      </c>
      <c r="AW16" s="44">
        <v>0.9228835037</v>
      </c>
      <c r="AX16" s="45" t="s">
        <v>37</v>
      </c>
      <c r="AY16" s="38">
        <v>827.4096287</v>
      </c>
      <c r="AZ16" s="38">
        <v>1114400</v>
      </c>
      <c r="BA16" s="39">
        <v>74.2470951813</v>
      </c>
      <c r="BB16" s="39">
        <v>61.1621877848</v>
      </c>
      <c r="BC16" s="40">
        <v>1.0146912575</v>
      </c>
      <c r="BD16" s="41" t="s">
        <v>37</v>
      </c>
      <c r="BE16" s="42">
        <v>180.4681265</v>
      </c>
      <c r="BF16" s="42">
        <v>1114400</v>
      </c>
      <c r="BG16" s="43">
        <v>16.1941965632</v>
      </c>
      <c r="BH16" s="43">
        <v>12.6530683159</v>
      </c>
      <c r="BI16" s="44">
        <v>0.9892962072</v>
      </c>
      <c r="BJ16" s="45" t="s">
        <v>37</v>
      </c>
      <c r="BK16" s="38">
        <v>3109.953035</v>
      </c>
      <c r="BL16" s="38">
        <v>1114400</v>
      </c>
      <c r="BM16" s="39">
        <v>279.0697267588</v>
      </c>
      <c r="BN16" s="39">
        <v>205.2787086631</v>
      </c>
      <c r="BO16" s="40">
        <v>1.1088535879</v>
      </c>
      <c r="BP16" s="41" t="s">
        <v>37</v>
      </c>
      <c r="BQ16" s="42">
        <v>163.3951183</v>
      </c>
      <c r="BR16" s="42">
        <v>1114400</v>
      </c>
      <c r="BS16" s="43">
        <v>14.6621606515</v>
      </c>
      <c r="BT16" s="43">
        <v>11.6873618678</v>
      </c>
      <c r="BU16" s="44">
        <v>0.9517430473</v>
      </c>
    </row>
    <row r="17" spans="1:73" ht="15" customHeight="1">
      <c r="A17" s="37" t="s">
        <v>63</v>
      </c>
      <c r="B17" s="37" t="s">
        <v>61</v>
      </c>
      <c r="C17" s="38">
        <v>544.9786878</v>
      </c>
      <c r="D17" s="38">
        <v>81943</v>
      </c>
      <c r="E17" s="39">
        <v>665.0704609302</v>
      </c>
      <c r="F17" s="39">
        <v>587.2155062927</v>
      </c>
      <c r="G17" s="40">
        <v>0.96791854</v>
      </c>
      <c r="H17" s="41" t="s">
        <v>37</v>
      </c>
      <c r="I17" s="42" t="s">
        <v>64</v>
      </c>
      <c r="J17" s="42" t="s">
        <v>64</v>
      </c>
      <c r="K17" s="42" t="s">
        <v>64</v>
      </c>
      <c r="L17" s="42" t="s">
        <v>64</v>
      </c>
      <c r="M17" s="42" t="s">
        <v>64</v>
      </c>
      <c r="N17" s="45" t="s">
        <v>37</v>
      </c>
      <c r="O17" s="38">
        <v>67.6312632</v>
      </c>
      <c r="P17" s="38">
        <v>81943</v>
      </c>
      <c r="Q17" s="39">
        <v>82.5345218017</v>
      </c>
      <c r="R17" s="39">
        <v>70.659969877</v>
      </c>
      <c r="S17" s="40">
        <v>0.9431232182</v>
      </c>
      <c r="T17" s="41" t="s">
        <v>37</v>
      </c>
      <c r="U17" s="42">
        <v>33.041255</v>
      </c>
      <c r="V17" s="42">
        <v>81943</v>
      </c>
      <c r="W17" s="43">
        <v>40.3222422904</v>
      </c>
      <c r="X17" s="43">
        <v>34.3131287298</v>
      </c>
      <c r="Y17" s="44">
        <v>1.292994043</v>
      </c>
      <c r="Z17" s="45" t="s">
        <v>37</v>
      </c>
      <c r="AA17" s="38" t="s">
        <v>64</v>
      </c>
      <c r="AB17" s="38" t="s">
        <v>64</v>
      </c>
      <c r="AC17" s="39" t="s">
        <v>64</v>
      </c>
      <c r="AD17" s="39" t="s">
        <v>64</v>
      </c>
      <c r="AE17" s="40" t="s">
        <v>64</v>
      </c>
      <c r="AF17" s="41" t="s">
        <v>37</v>
      </c>
      <c r="AG17" s="42" t="s">
        <v>64</v>
      </c>
      <c r="AH17" s="42" t="s">
        <v>64</v>
      </c>
      <c r="AI17" s="42" t="s">
        <v>64</v>
      </c>
      <c r="AJ17" s="42" t="s">
        <v>64</v>
      </c>
      <c r="AK17" s="42" t="s">
        <v>64</v>
      </c>
      <c r="AL17" s="45" t="s">
        <v>37</v>
      </c>
      <c r="AM17" s="38">
        <v>67.4015491</v>
      </c>
      <c r="AN17" s="38">
        <v>81943</v>
      </c>
      <c r="AO17" s="39">
        <v>82.2541877891</v>
      </c>
      <c r="AP17" s="39">
        <v>73.3811598821</v>
      </c>
      <c r="AQ17" s="40">
        <v>1.245537769</v>
      </c>
      <c r="AR17" s="41" t="s">
        <v>37</v>
      </c>
      <c r="AS17" s="42" t="s">
        <v>64</v>
      </c>
      <c r="AT17" s="42" t="s">
        <v>64</v>
      </c>
      <c r="AU17" s="42" t="s">
        <v>64</v>
      </c>
      <c r="AV17" s="42" t="s">
        <v>64</v>
      </c>
      <c r="AW17" s="42" t="s">
        <v>64</v>
      </c>
      <c r="AX17" s="45" t="s">
        <v>37</v>
      </c>
      <c r="AY17" s="38">
        <v>36.7802065</v>
      </c>
      <c r="AZ17" s="38">
        <v>81943</v>
      </c>
      <c r="BA17" s="39">
        <v>44.8851109918</v>
      </c>
      <c r="BB17" s="39">
        <v>41.4359233494</v>
      </c>
      <c r="BC17" s="40">
        <v>0.687429124</v>
      </c>
      <c r="BD17" s="41" t="s">
        <v>37</v>
      </c>
      <c r="BE17" s="42" t="s">
        <v>64</v>
      </c>
      <c r="BF17" s="42" t="s">
        <v>64</v>
      </c>
      <c r="BG17" s="42" t="s">
        <v>64</v>
      </c>
      <c r="BH17" s="42" t="s">
        <v>64</v>
      </c>
      <c r="BI17" s="42" t="s">
        <v>64</v>
      </c>
      <c r="BJ17" s="45" t="s">
        <v>37</v>
      </c>
      <c r="BK17" s="38">
        <v>184.1129965</v>
      </c>
      <c r="BL17" s="38">
        <v>81943</v>
      </c>
      <c r="BM17" s="39">
        <v>224.6842274508</v>
      </c>
      <c r="BN17" s="39">
        <v>188.9398094253</v>
      </c>
      <c r="BO17" s="40">
        <v>1.0205957887</v>
      </c>
      <c r="BP17" s="41" t="s">
        <v>37</v>
      </c>
      <c r="BQ17" s="42" t="s">
        <v>64</v>
      </c>
      <c r="BR17" s="42" t="s">
        <v>64</v>
      </c>
      <c r="BS17" s="42" t="s">
        <v>64</v>
      </c>
      <c r="BT17" s="42" t="s">
        <v>64</v>
      </c>
      <c r="BU17" s="42" t="s">
        <v>64</v>
      </c>
    </row>
    <row r="18" spans="1:73" ht="15" customHeight="1">
      <c r="A18" s="37" t="s">
        <v>63</v>
      </c>
      <c r="B18" s="37" t="s">
        <v>62</v>
      </c>
      <c r="C18" s="38">
        <v>129.3548942</v>
      </c>
      <c r="D18" s="38">
        <v>22378</v>
      </c>
      <c r="E18" s="39">
        <v>578.0449289481</v>
      </c>
      <c r="F18" s="39">
        <v>584.1453860319</v>
      </c>
      <c r="G18" s="40">
        <v>0.9628580021</v>
      </c>
      <c r="H18" s="41" t="s">
        <v>37</v>
      </c>
      <c r="I18" s="42" t="s">
        <v>64</v>
      </c>
      <c r="J18" s="42" t="s">
        <v>64</v>
      </c>
      <c r="K18" s="42" t="s">
        <v>64</v>
      </c>
      <c r="L18" s="42" t="s">
        <v>64</v>
      </c>
      <c r="M18" s="42" t="s">
        <v>64</v>
      </c>
      <c r="N18" s="45" t="s">
        <v>37</v>
      </c>
      <c r="O18" s="38" t="s">
        <v>64</v>
      </c>
      <c r="P18" s="38" t="s">
        <v>64</v>
      </c>
      <c r="Q18" s="39" t="s">
        <v>64</v>
      </c>
      <c r="R18" s="39" t="s">
        <v>64</v>
      </c>
      <c r="S18" s="39" t="s">
        <v>64</v>
      </c>
      <c r="T18" s="41" t="s">
        <v>37</v>
      </c>
      <c r="U18" s="42" t="s">
        <v>64</v>
      </c>
      <c r="V18" s="42" t="s">
        <v>64</v>
      </c>
      <c r="W18" s="42" t="s">
        <v>64</v>
      </c>
      <c r="X18" s="42" t="s">
        <v>64</v>
      </c>
      <c r="Y18" s="42" t="s">
        <v>64</v>
      </c>
      <c r="Z18" s="45" t="s">
        <v>37</v>
      </c>
      <c r="AA18" s="38" t="s">
        <v>64</v>
      </c>
      <c r="AB18" s="38" t="s">
        <v>64</v>
      </c>
      <c r="AC18" s="39" t="s">
        <v>64</v>
      </c>
      <c r="AD18" s="39" t="s">
        <v>64</v>
      </c>
      <c r="AE18" s="40" t="s">
        <v>64</v>
      </c>
      <c r="AF18" s="41" t="s">
        <v>37</v>
      </c>
      <c r="AG18" s="42" t="s">
        <v>64</v>
      </c>
      <c r="AH18" s="42" t="s">
        <v>64</v>
      </c>
      <c r="AI18" s="42" t="s">
        <v>64</v>
      </c>
      <c r="AJ18" s="42" t="s">
        <v>64</v>
      </c>
      <c r="AK18" s="42" t="s">
        <v>64</v>
      </c>
      <c r="AL18" s="45" t="s">
        <v>37</v>
      </c>
      <c r="AM18" s="38" t="s">
        <v>64</v>
      </c>
      <c r="AN18" s="38" t="s">
        <v>64</v>
      </c>
      <c r="AO18" s="39" t="s">
        <v>64</v>
      </c>
      <c r="AP18" s="39" t="s">
        <v>64</v>
      </c>
      <c r="AQ18" s="40" t="s">
        <v>64</v>
      </c>
      <c r="AR18" s="41" t="s">
        <v>37</v>
      </c>
      <c r="AS18" s="42" t="s">
        <v>64</v>
      </c>
      <c r="AT18" s="42" t="s">
        <v>64</v>
      </c>
      <c r="AU18" s="42" t="s">
        <v>64</v>
      </c>
      <c r="AV18" s="42" t="s">
        <v>64</v>
      </c>
      <c r="AW18" s="42" t="s">
        <v>64</v>
      </c>
      <c r="AX18" s="45" t="s">
        <v>37</v>
      </c>
      <c r="AY18" s="38" t="s">
        <v>64</v>
      </c>
      <c r="AZ18" s="38" t="s">
        <v>64</v>
      </c>
      <c r="BA18" s="39" t="s">
        <v>64</v>
      </c>
      <c r="BB18" s="39" t="s">
        <v>64</v>
      </c>
      <c r="BC18" s="40" t="s">
        <v>64</v>
      </c>
      <c r="BD18" s="41" t="s">
        <v>37</v>
      </c>
      <c r="BE18" s="42" t="s">
        <v>64</v>
      </c>
      <c r="BF18" s="42" t="s">
        <v>64</v>
      </c>
      <c r="BG18" s="42" t="s">
        <v>64</v>
      </c>
      <c r="BH18" s="42" t="s">
        <v>64</v>
      </c>
      <c r="BI18" s="42" t="s">
        <v>64</v>
      </c>
      <c r="BJ18" s="45" t="s">
        <v>37</v>
      </c>
      <c r="BK18" s="38">
        <v>35.507262</v>
      </c>
      <c r="BL18" s="38">
        <v>22378</v>
      </c>
      <c r="BM18" s="39">
        <v>158.6703994995</v>
      </c>
      <c r="BN18" s="39">
        <v>153.1335156052</v>
      </c>
      <c r="BO18" s="40">
        <v>0.8271810034</v>
      </c>
      <c r="BP18" s="41" t="s">
        <v>37</v>
      </c>
      <c r="BQ18" s="42" t="s">
        <v>64</v>
      </c>
      <c r="BR18" s="42" t="s">
        <v>64</v>
      </c>
      <c r="BS18" s="42" t="s">
        <v>64</v>
      </c>
      <c r="BT18" s="42" t="s">
        <v>64</v>
      </c>
      <c r="BU18" s="42" t="s">
        <v>64</v>
      </c>
    </row>
    <row r="19" spans="1:73" ht="15" customHeight="1">
      <c r="A19" s="37"/>
      <c r="B19" s="37"/>
      <c r="C19" s="38"/>
      <c r="D19" s="38"/>
      <c r="E19" s="39"/>
      <c r="F19" s="39"/>
      <c r="G19" s="40"/>
      <c r="H19" s="41"/>
      <c r="I19" s="42"/>
      <c r="J19" s="42"/>
      <c r="K19" s="42"/>
      <c r="L19" s="42"/>
      <c r="M19" s="42"/>
      <c r="N19" s="45"/>
      <c r="O19" s="38"/>
      <c r="P19" s="38"/>
      <c r="Q19" s="39"/>
      <c r="R19" s="39"/>
      <c r="S19" s="39"/>
      <c r="T19" s="41"/>
      <c r="U19" s="42"/>
      <c r="V19" s="42"/>
      <c r="W19" s="42"/>
      <c r="X19" s="42"/>
      <c r="Y19" s="42"/>
      <c r="Z19" s="45"/>
      <c r="AA19" s="38"/>
      <c r="AB19" s="38"/>
      <c r="AC19" s="39"/>
      <c r="AD19" s="39"/>
      <c r="AE19" s="40"/>
      <c r="AF19" s="41"/>
      <c r="AG19" s="42"/>
      <c r="AH19" s="42"/>
      <c r="AI19" s="42"/>
      <c r="AJ19" s="42"/>
      <c r="AK19" s="42"/>
      <c r="AL19" s="45"/>
      <c r="AM19" s="38"/>
      <c r="AN19" s="38"/>
      <c r="AO19" s="39"/>
      <c r="AP19" s="39"/>
      <c r="AQ19" s="40"/>
      <c r="AR19" s="41"/>
      <c r="AS19" s="42"/>
      <c r="AT19" s="42"/>
      <c r="AU19" s="42"/>
      <c r="AV19" s="42"/>
      <c r="AW19" s="42"/>
      <c r="AX19" s="45"/>
      <c r="AY19" s="38"/>
      <c r="AZ19" s="38"/>
      <c r="BA19" s="39"/>
      <c r="BB19" s="39"/>
      <c r="BC19" s="40"/>
      <c r="BD19" s="41"/>
      <c r="BE19" s="42"/>
      <c r="BF19" s="42"/>
      <c r="BG19" s="42"/>
      <c r="BH19" s="42"/>
      <c r="BI19" s="42"/>
      <c r="BJ19" s="45"/>
      <c r="BK19" s="38"/>
      <c r="BL19" s="38"/>
      <c r="BM19" s="39"/>
      <c r="BN19" s="39"/>
      <c r="BO19" s="40"/>
      <c r="BP19" s="41"/>
      <c r="BQ19" s="42"/>
      <c r="BR19" s="42"/>
      <c r="BS19" s="42"/>
      <c r="BT19" s="42"/>
      <c r="BU19" s="42"/>
    </row>
    <row r="20" spans="1:73" s="27" customFormat="1" ht="15" customHeight="1">
      <c r="A20" s="28" t="s">
        <v>65</v>
      </c>
      <c r="B20" s="28" t="s">
        <v>57</v>
      </c>
      <c r="C20" s="29">
        <v>78568</v>
      </c>
      <c r="D20" s="29">
        <v>13026645</v>
      </c>
      <c r="E20" s="30">
        <v>603.1330400115</v>
      </c>
      <c r="F20" s="30">
        <v>596.8809493904</v>
      </c>
      <c r="G20" s="31">
        <v>0.9838502745</v>
      </c>
      <c r="H20" s="32" t="s">
        <v>37</v>
      </c>
      <c r="I20" s="33">
        <v>2329</v>
      </c>
      <c r="J20" s="33">
        <v>13026645</v>
      </c>
      <c r="K20" s="34">
        <v>17.8787400747</v>
      </c>
      <c r="L20" s="34">
        <v>18.2178722297</v>
      </c>
      <c r="M20" s="35">
        <v>1.0689698506</v>
      </c>
      <c r="N20" s="36" t="s">
        <v>37</v>
      </c>
      <c r="O20" s="29">
        <v>9881</v>
      </c>
      <c r="P20" s="29">
        <v>13026645</v>
      </c>
      <c r="Q20" s="30">
        <v>75.8522244216</v>
      </c>
      <c r="R20" s="30">
        <v>75.5288329408</v>
      </c>
      <c r="S20" s="31">
        <v>1.0081096286</v>
      </c>
      <c r="T20" s="32" t="s">
        <v>37</v>
      </c>
      <c r="U20" s="33">
        <v>3114</v>
      </c>
      <c r="V20" s="33">
        <v>13026645</v>
      </c>
      <c r="W20" s="34">
        <v>23.9048504047</v>
      </c>
      <c r="X20" s="34">
        <v>23.4655136735</v>
      </c>
      <c r="Y20" s="35">
        <v>0.8842320861</v>
      </c>
      <c r="Z20" s="36" t="s">
        <v>37</v>
      </c>
      <c r="AA20" s="29">
        <v>2105</v>
      </c>
      <c r="AB20" s="29">
        <v>13026645</v>
      </c>
      <c r="AC20" s="30">
        <v>16.1591875729</v>
      </c>
      <c r="AD20" s="30">
        <v>15.8724570101</v>
      </c>
      <c r="AE20" s="31">
        <v>0.9903479717</v>
      </c>
      <c r="AF20" s="32" t="s">
        <v>37</v>
      </c>
      <c r="AG20" s="33">
        <v>2321</v>
      </c>
      <c r="AH20" s="33">
        <v>13026645</v>
      </c>
      <c r="AI20" s="34">
        <v>17.8173274853</v>
      </c>
      <c r="AJ20" s="34">
        <v>17.9593879319</v>
      </c>
      <c r="AK20" s="35">
        <v>1.019015431</v>
      </c>
      <c r="AL20" s="36" t="s">
        <v>37</v>
      </c>
      <c r="AM20" s="29">
        <v>7420</v>
      </c>
      <c r="AN20" s="29">
        <v>13026645</v>
      </c>
      <c r="AO20" s="30">
        <v>56.9601766226</v>
      </c>
      <c r="AP20" s="30">
        <v>57.1435412346</v>
      </c>
      <c r="AQ20" s="31">
        <v>0.9699279621</v>
      </c>
      <c r="AR20" s="32" t="s">
        <v>37</v>
      </c>
      <c r="AS20" s="33">
        <v>3555</v>
      </c>
      <c r="AT20" s="33">
        <v>13026645</v>
      </c>
      <c r="AU20" s="34">
        <v>27.2902193926</v>
      </c>
      <c r="AV20" s="34">
        <v>26.9969506892</v>
      </c>
      <c r="AW20" s="35">
        <v>1.0715131287</v>
      </c>
      <c r="AX20" s="36" t="s">
        <v>37</v>
      </c>
      <c r="AY20" s="29">
        <v>6270</v>
      </c>
      <c r="AZ20" s="29">
        <v>13026645</v>
      </c>
      <c r="BA20" s="30">
        <v>48.1321169035</v>
      </c>
      <c r="BB20" s="30">
        <v>47.7748759996</v>
      </c>
      <c r="BC20" s="31">
        <v>0.7925934431</v>
      </c>
      <c r="BD20" s="32" t="s">
        <v>37</v>
      </c>
      <c r="BE20" s="33">
        <v>1747</v>
      </c>
      <c r="BF20" s="33">
        <v>13026645</v>
      </c>
      <c r="BG20" s="34">
        <v>13.4109741994</v>
      </c>
      <c r="BH20" s="34">
        <v>13.4470742551</v>
      </c>
      <c r="BI20" s="35">
        <v>1.0513765694</v>
      </c>
      <c r="BJ20" s="36" t="s">
        <v>37</v>
      </c>
      <c r="BK20" s="29">
        <v>25054</v>
      </c>
      <c r="BL20" s="29">
        <v>13026645</v>
      </c>
      <c r="BM20" s="30">
        <v>192.3288766985</v>
      </c>
      <c r="BN20" s="30">
        <v>186.7699684788</v>
      </c>
      <c r="BO20" s="31">
        <v>1.0088749633</v>
      </c>
      <c r="BP20" s="32" t="s">
        <v>37</v>
      </c>
      <c r="BQ20" s="33">
        <v>1749</v>
      </c>
      <c r="BR20" s="33">
        <v>13026645</v>
      </c>
      <c r="BS20" s="34">
        <v>13.4263273468</v>
      </c>
      <c r="BT20" s="34">
        <v>13.4500830604</v>
      </c>
      <c r="BU20" s="35">
        <v>1.0952876434</v>
      </c>
    </row>
    <row r="21" spans="1:73" ht="15" customHeight="1">
      <c r="A21" s="37" t="s">
        <v>65</v>
      </c>
      <c r="B21" s="37" t="s">
        <v>58</v>
      </c>
      <c r="C21" s="38">
        <v>55228.3576247</v>
      </c>
      <c r="D21" s="38">
        <v>9832693</v>
      </c>
      <c r="E21" s="39">
        <v>561.6808907255</v>
      </c>
      <c r="F21" s="39">
        <v>588.1034189226</v>
      </c>
      <c r="G21" s="40">
        <v>0.9693821033</v>
      </c>
      <c r="H21" s="41" t="s">
        <v>37</v>
      </c>
      <c r="I21" s="42">
        <v>1689.4193097</v>
      </c>
      <c r="J21" s="42">
        <v>9832693</v>
      </c>
      <c r="K21" s="43">
        <v>17.1816541989</v>
      </c>
      <c r="L21" s="43">
        <v>18.6772880833</v>
      </c>
      <c r="M21" s="44">
        <v>1.0959269886</v>
      </c>
      <c r="N21" s="45" t="s">
        <v>37</v>
      </c>
      <c r="O21" s="38">
        <v>6735.8233189</v>
      </c>
      <c r="P21" s="38">
        <v>9832693</v>
      </c>
      <c r="Q21" s="39">
        <v>68.5043590693</v>
      </c>
      <c r="R21" s="39">
        <v>72.36129427</v>
      </c>
      <c r="S21" s="40">
        <v>0.9658313872</v>
      </c>
      <c r="T21" s="41" t="s">
        <v>37</v>
      </c>
      <c r="U21" s="42">
        <v>2050.0677558</v>
      </c>
      <c r="V21" s="42">
        <v>9832693</v>
      </c>
      <c r="W21" s="43">
        <v>20.8495043606</v>
      </c>
      <c r="X21" s="43">
        <v>21.5544758682</v>
      </c>
      <c r="Y21" s="44">
        <v>0.8122199849</v>
      </c>
      <c r="Z21" s="45" t="s">
        <v>37</v>
      </c>
      <c r="AA21" s="38">
        <v>1447.7804252</v>
      </c>
      <c r="AB21" s="38">
        <v>9832693</v>
      </c>
      <c r="AC21" s="39">
        <v>14.7241495814</v>
      </c>
      <c r="AD21" s="39">
        <v>15.1945467308</v>
      </c>
      <c r="AE21" s="40">
        <v>0.948050357</v>
      </c>
      <c r="AF21" s="41" t="s">
        <v>37</v>
      </c>
      <c r="AG21" s="42">
        <v>1629.8493811</v>
      </c>
      <c r="AH21" s="42">
        <v>9832693</v>
      </c>
      <c r="AI21" s="43">
        <v>16.5758188637</v>
      </c>
      <c r="AJ21" s="43">
        <v>17.5018088658</v>
      </c>
      <c r="AK21" s="44">
        <v>0.9930524009</v>
      </c>
      <c r="AL21" s="45" t="s">
        <v>37</v>
      </c>
      <c r="AM21" s="38">
        <v>5175.2151182</v>
      </c>
      <c r="AN21" s="38">
        <v>9832693</v>
      </c>
      <c r="AO21" s="39">
        <v>52.632733659</v>
      </c>
      <c r="AP21" s="39">
        <v>56.286261807</v>
      </c>
      <c r="AQ21" s="40">
        <v>0.9553768988</v>
      </c>
      <c r="AR21" s="41" t="s">
        <v>37</v>
      </c>
      <c r="AS21" s="42">
        <v>2561.7746364</v>
      </c>
      <c r="AT21" s="42">
        <v>9832693</v>
      </c>
      <c r="AU21" s="43">
        <v>26.0536420328</v>
      </c>
      <c r="AV21" s="43">
        <v>26.8715829937</v>
      </c>
      <c r="AW21" s="44">
        <v>1.0665372655</v>
      </c>
      <c r="AX21" s="45" t="s">
        <v>37</v>
      </c>
      <c r="AY21" s="38">
        <v>4205.1529626</v>
      </c>
      <c r="AZ21" s="38">
        <v>9832693</v>
      </c>
      <c r="BA21" s="39">
        <v>42.7670523487</v>
      </c>
      <c r="BB21" s="39">
        <v>44.4318291928</v>
      </c>
      <c r="BC21" s="40">
        <v>0.7371317193</v>
      </c>
      <c r="BD21" s="41" t="s">
        <v>37</v>
      </c>
      <c r="BE21" s="42">
        <v>1279.7729753</v>
      </c>
      <c r="BF21" s="42">
        <v>9832693</v>
      </c>
      <c r="BG21" s="43">
        <v>13.0154879777</v>
      </c>
      <c r="BH21" s="43">
        <v>13.869885984</v>
      </c>
      <c r="BI21" s="44">
        <v>1.0844346411</v>
      </c>
      <c r="BJ21" s="45" t="s">
        <v>37</v>
      </c>
      <c r="BK21" s="38">
        <v>17735.5496576</v>
      </c>
      <c r="BL21" s="38">
        <v>9832693</v>
      </c>
      <c r="BM21" s="39">
        <v>180.3732676043</v>
      </c>
      <c r="BN21" s="39">
        <v>186.6769546854</v>
      </c>
      <c r="BO21" s="40">
        <v>1.0083725308</v>
      </c>
      <c r="BP21" s="41" t="s">
        <v>37</v>
      </c>
      <c r="BQ21" s="42">
        <v>1291.3856173</v>
      </c>
      <c r="BR21" s="42">
        <v>9832693</v>
      </c>
      <c r="BS21" s="43">
        <v>13.1335903328</v>
      </c>
      <c r="BT21" s="43">
        <v>13.9851376585</v>
      </c>
      <c r="BU21" s="44">
        <v>1.1388590241</v>
      </c>
    </row>
    <row r="22" spans="1:73" ht="15" customHeight="1">
      <c r="A22" s="37" t="s">
        <v>65</v>
      </c>
      <c r="B22" s="37" t="s">
        <v>59</v>
      </c>
      <c r="C22" s="38">
        <v>18242.061306</v>
      </c>
      <c r="D22" s="38">
        <v>2565658</v>
      </c>
      <c r="E22" s="39">
        <v>711.0090786067</v>
      </c>
      <c r="F22" s="39">
        <v>620.7615297817</v>
      </c>
      <c r="G22" s="40">
        <v>1.0232130915</v>
      </c>
      <c r="H22" s="41" t="s">
        <v>37</v>
      </c>
      <c r="I22" s="42">
        <v>501.8238773</v>
      </c>
      <c r="J22" s="42">
        <v>2565658</v>
      </c>
      <c r="K22" s="43">
        <v>19.5592661727</v>
      </c>
      <c r="L22" s="43">
        <v>17.2617860607</v>
      </c>
      <c r="M22" s="44">
        <v>1.0128695949</v>
      </c>
      <c r="N22" s="45" t="s">
        <v>37</v>
      </c>
      <c r="O22" s="38">
        <v>2411.4214448</v>
      </c>
      <c r="P22" s="38">
        <v>2565658</v>
      </c>
      <c r="Q22" s="39">
        <v>93.9884210912</v>
      </c>
      <c r="R22" s="39">
        <v>82.182756696</v>
      </c>
      <c r="S22" s="40">
        <v>1.0969218655</v>
      </c>
      <c r="T22" s="41" t="s">
        <v>37</v>
      </c>
      <c r="U22" s="42">
        <v>786.451005</v>
      </c>
      <c r="V22" s="42">
        <v>2565658</v>
      </c>
      <c r="W22" s="43">
        <v>30.6529944755</v>
      </c>
      <c r="X22" s="43">
        <v>26.8357860323</v>
      </c>
      <c r="Y22" s="44">
        <v>1.0112313498</v>
      </c>
      <c r="Z22" s="45" t="s">
        <v>37</v>
      </c>
      <c r="AA22" s="38">
        <v>519.895157</v>
      </c>
      <c r="AB22" s="38">
        <v>2565658</v>
      </c>
      <c r="AC22" s="39">
        <v>20.2636188066</v>
      </c>
      <c r="AD22" s="39">
        <v>17.7228411234</v>
      </c>
      <c r="AE22" s="40">
        <v>1.1058010582</v>
      </c>
      <c r="AF22" s="41" t="s">
        <v>37</v>
      </c>
      <c r="AG22" s="42">
        <v>548.4623148</v>
      </c>
      <c r="AH22" s="42">
        <v>2565658</v>
      </c>
      <c r="AI22" s="43">
        <v>21.3770625235</v>
      </c>
      <c r="AJ22" s="43">
        <v>19.4728524336</v>
      </c>
      <c r="AK22" s="44">
        <v>1.1048893866</v>
      </c>
      <c r="AL22" s="45" t="s">
        <v>37</v>
      </c>
      <c r="AM22" s="38">
        <v>1722.6911429</v>
      </c>
      <c r="AN22" s="38">
        <v>2565658</v>
      </c>
      <c r="AO22" s="39">
        <v>67.1442235442</v>
      </c>
      <c r="AP22" s="39">
        <v>58.6813754279</v>
      </c>
      <c r="AQ22" s="40">
        <v>0.9960304464</v>
      </c>
      <c r="AR22" s="41" t="s">
        <v>37</v>
      </c>
      <c r="AS22" s="42">
        <v>803.3108158</v>
      </c>
      <c r="AT22" s="42">
        <v>2565658</v>
      </c>
      <c r="AU22" s="43">
        <v>31.3101284661</v>
      </c>
      <c r="AV22" s="43">
        <v>27.9773585332</v>
      </c>
      <c r="AW22" s="44">
        <v>1.1104256669</v>
      </c>
      <c r="AX22" s="45" t="s">
        <v>37</v>
      </c>
      <c r="AY22" s="38">
        <v>1649.5089592</v>
      </c>
      <c r="AZ22" s="38">
        <v>2565658</v>
      </c>
      <c r="BA22" s="39">
        <v>64.2918486875</v>
      </c>
      <c r="BB22" s="39">
        <v>57.873544168</v>
      </c>
      <c r="BC22" s="40">
        <v>0.960132092</v>
      </c>
      <c r="BD22" s="41" t="s">
        <v>37</v>
      </c>
      <c r="BE22" s="42">
        <v>349.7010579</v>
      </c>
      <c r="BF22" s="42">
        <v>2565658</v>
      </c>
      <c r="BG22" s="43">
        <v>13.6300729832</v>
      </c>
      <c r="BH22" s="43">
        <v>11.9134618813</v>
      </c>
      <c r="BI22" s="44">
        <v>0.9314691393</v>
      </c>
      <c r="BJ22" s="45" t="s">
        <v>37</v>
      </c>
      <c r="BK22" s="38">
        <v>5756.4609044</v>
      </c>
      <c r="BL22" s="38">
        <v>2565658</v>
      </c>
      <c r="BM22" s="39">
        <v>224.3658704473</v>
      </c>
      <c r="BN22" s="39">
        <v>189.1152498046</v>
      </c>
      <c r="BO22" s="40">
        <v>1.0215434647</v>
      </c>
      <c r="BP22" s="41" t="s">
        <v>37</v>
      </c>
      <c r="BQ22" s="42">
        <v>365.7189398</v>
      </c>
      <c r="BR22" s="42">
        <v>2565658</v>
      </c>
      <c r="BS22" s="43">
        <v>14.2543916531</v>
      </c>
      <c r="BT22" s="43">
        <v>12.4138472081</v>
      </c>
      <c r="BU22" s="44">
        <v>1.0109033077</v>
      </c>
    </row>
    <row r="23" spans="1:73" ht="15" customHeight="1">
      <c r="A23" s="37" t="s">
        <v>65</v>
      </c>
      <c r="B23" s="37" t="s">
        <v>60</v>
      </c>
      <c r="C23" s="38">
        <v>4905.7413836</v>
      </c>
      <c r="D23" s="38">
        <v>615716</v>
      </c>
      <c r="E23" s="39">
        <v>796.7539228475</v>
      </c>
      <c r="F23" s="39">
        <v>606.6275124766</v>
      </c>
      <c r="G23" s="40">
        <v>0.9999157207</v>
      </c>
      <c r="H23" s="41" t="s">
        <v>37</v>
      </c>
      <c r="I23" s="42">
        <v>131.2375937</v>
      </c>
      <c r="J23" s="42">
        <v>615716</v>
      </c>
      <c r="K23" s="43">
        <v>21.3146310474</v>
      </c>
      <c r="L23" s="43">
        <v>15.9929125504</v>
      </c>
      <c r="M23" s="44">
        <v>0.9384159206</v>
      </c>
      <c r="N23" s="45" t="s">
        <v>37</v>
      </c>
      <c r="O23" s="38">
        <v>701.5321864</v>
      </c>
      <c r="P23" s="38">
        <v>615716</v>
      </c>
      <c r="Q23" s="39">
        <v>113.937624879</v>
      </c>
      <c r="R23" s="39">
        <v>86.3381965612</v>
      </c>
      <c r="S23" s="40">
        <v>1.1523859681</v>
      </c>
      <c r="T23" s="41" t="s">
        <v>37</v>
      </c>
      <c r="U23" s="42">
        <v>269.2786318</v>
      </c>
      <c r="V23" s="42">
        <v>615716</v>
      </c>
      <c r="W23" s="43">
        <v>43.7342267864</v>
      </c>
      <c r="X23" s="43">
        <v>34.3384518517</v>
      </c>
      <c r="Y23" s="44">
        <v>1.2939482739</v>
      </c>
      <c r="Z23" s="45" t="s">
        <v>37</v>
      </c>
      <c r="AA23" s="38">
        <v>135.6680105</v>
      </c>
      <c r="AB23" s="38">
        <v>615716</v>
      </c>
      <c r="AC23" s="39">
        <v>22.0341862969</v>
      </c>
      <c r="AD23" s="39">
        <v>16.6696718754</v>
      </c>
      <c r="AE23" s="40">
        <v>1.0400894908</v>
      </c>
      <c r="AF23" s="41" t="s">
        <v>37</v>
      </c>
      <c r="AG23" s="42">
        <v>139.9360938</v>
      </c>
      <c r="AH23" s="42">
        <v>615716</v>
      </c>
      <c r="AI23" s="43">
        <v>22.7273765502</v>
      </c>
      <c r="AJ23" s="43">
        <v>18.1338821061</v>
      </c>
      <c r="AK23" s="44">
        <v>1.0289162281</v>
      </c>
      <c r="AL23" s="45" t="s">
        <v>37</v>
      </c>
      <c r="AM23" s="38">
        <v>506.5652198</v>
      </c>
      <c r="AN23" s="38">
        <v>615716</v>
      </c>
      <c r="AO23" s="39">
        <v>82.2725444523</v>
      </c>
      <c r="AP23" s="39">
        <v>60.6742226653</v>
      </c>
      <c r="AQ23" s="40">
        <v>1.029856111</v>
      </c>
      <c r="AR23" s="41" t="s">
        <v>37</v>
      </c>
      <c r="AS23" s="42">
        <v>185.0707147</v>
      </c>
      <c r="AT23" s="42">
        <v>615716</v>
      </c>
      <c r="AU23" s="43">
        <v>30.0578050108</v>
      </c>
      <c r="AV23" s="43">
        <v>24.4334195709</v>
      </c>
      <c r="AW23" s="44">
        <v>0.969766184</v>
      </c>
      <c r="AX23" s="45" t="s">
        <v>37</v>
      </c>
      <c r="AY23" s="38">
        <v>405.414934</v>
      </c>
      <c r="AZ23" s="38">
        <v>615716</v>
      </c>
      <c r="BA23" s="39">
        <v>65.8444695282</v>
      </c>
      <c r="BB23" s="39">
        <v>53.1399590629</v>
      </c>
      <c r="BC23" s="40">
        <v>0.8816010976</v>
      </c>
      <c r="BD23" s="41" t="s">
        <v>37</v>
      </c>
      <c r="BE23" s="42">
        <v>113.5805256</v>
      </c>
      <c r="BF23" s="42">
        <v>615716</v>
      </c>
      <c r="BG23" s="43">
        <v>18.4469017534</v>
      </c>
      <c r="BH23" s="43">
        <v>13.9024879253</v>
      </c>
      <c r="BI23" s="44">
        <v>1.0869836653</v>
      </c>
      <c r="BJ23" s="45" t="s">
        <v>37</v>
      </c>
      <c r="BK23" s="38">
        <v>1489.7930799</v>
      </c>
      <c r="BL23" s="38">
        <v>615716</v>
      </c>
      <c r="BM23" s="39">
        <v>241.9610794425</v>
      </c>
      <c r="BN23" s="39">
        <v>176.155095351</v>
      </c>
      <c r="BO23" s="40">
        <v>0.9515366244</v>
      </c>
      <c r="BP23" s="41" t="s">
        <v>37</v>
      </c>
      <c r="BQ23" s="42">
        <v>87.9787708</v>
      </c>
      <c r="BR23" s="42">
        <v>615716</v>
      </c>
      <c r="BS23" s="43">
        <v>14.2888557062</v>
      </c>
      <c r="BT23" s="43">
        <v>11.031234202</v>
      </c>
      <c r="BU23" s="44">
        <v>0.8983122601</v>
      </c>
    </row>
    <row r="24" spans="1:73" ht="15" customHeight="1">
      <c r="A24" s="37" t="s">
        <v>65</v>
      </c>
      <c r="B24" s="37" t="s">
        <v>61</v>
      </c>
      <c r="C24" s="38">
        <v>114.8396857</v>
      </c>
      <c r="D24" s="38">
        <v>12578</v>
      </c>
      <c r="E24" s="39">
        <v>913.0202393067</v>
      </c>
      <c r="F24" s="39">
        <v>550.8223604787</v>
      </c>
      <c r="G24" s="40">
        <v>0.9079310223</v>
      </c>
      <c r="H24" s="41" t="s">
        <v>37</v>
      </c>
      <c r="I24" s="42" t="s">
        <v>64</v>
      </c>
      <c r="J24" s="42" t="s">
        <v>64</v>
      </c>
      <c r="K24" s="42" t="s">
        <v>64</v>
      </c>
      <c r="L24" s="42" t="s">
        <v>64</v>
      </c>
      <c r="M24" s="42" t="s">
        <v>64</v>
      </c>
      <c r="N24" s="45" t="s">
        <v>37</v>
      </c>
      <c r="O24" s="38" t="s">
        <v>64</v>
      </c>
      <c r="P24" s="38" t="s">
        <v>64</v>
      </c>
      <c r="Q24" s="39" t="s">
        <v>64</v>
      </c>
      <c r="R24" s="39" t="s">
        <v>64</v>
      </c>
      <c r="S24" s="39" t="s">
        <v>64</v>
      </c>
      <c r="T24" s="41" t="s">
        <v>37</v>
      </c>
      <c r="U24" s="42" t="s">
        <v>64</v>
      </c>
      <c r="V24" s="42" t="s">
        <v>64</v>
      </c>
      <c r="W24" s="42" t="s">
        <v>64</v>
      </c>
      <c r="X24" s="42" t="s">
        <v>64</v>
      </c>
      <c r="Y24" s="42" t="s">
        <v>64</v>
      </c>
      <c r="Z24" s="45" t="s">
        <v>37</v>
      </c>
      <c r="AA24" s="38" t="s">
        <v>64</v>
      </c>
      <c r="AB24" s="38" t="s">
        <v>64</v>
      </c>
      <c r="AC24" s="39" t="s">
        <v>64</v>
      </c>
      <c r="AD24" s="39" t="s">
        <v>64</v>
      </c>
      <c r="AE24" s="40" t="s">
        <v>64</v>
      </c>
      <c r="AF24" s="41" t="s">
        <v>37</v>
      </c>
      <c r="AG24" s="42" t="s">
        <v>64</v>
      </c>
      <c r="AH24" s="42" t="s">
        <v>64</v>
      </c>
      <c r="AI24" s="42" t="s">
        <v>64</v>
      </c>
      <c r="AJ24" s="42" t="s">
        <v>64</v>
      </c>
      <c r="AK24" s="42" t="s">
        <v>64</v>
      </c>
      <c r="AL24" s="45" t="s">
        <v>37</v>
      </c>
      <c r="AM24" s="38" t="s">
        <v>64</v>
      </c>
      <c r="AN24" s="38" t="s">
        <v>64</v>
      </c>
      <c r="AO24" s="39" t="s">
        <v>64</v>
      </c>
      <c r="AP24" s="39" t="s">
        <v>64</v>
      </c>
      <c r="AQ24" s="40" t="s">
        <v>64</v>
      </c>
      <c r="AR24" s="41" t="s">
        <v>37</v>
      </c>
      <c r="AS24" s="42" t="s">
        <v>64</v>
      </c>
      <c r="AT24" s="42" t="s">
        <v>64</v>
      </c>
      <c r="AU24" s="42" t="s">
        <v>64</v>
      </c>
      <c r="AV24" s="42" t="s">
        <v>64</v>
      </c>
      <c r="AW24" s="42" t="s">
        <v>64</v>
      </c>
      <c r="AX24" s="45" t="s">
        <v>37</v>
      </c>
      <c r="AY24" s="38" t="s">
        <v>64</v>
      </c>
      <c r="AZ24" s="38" t="s">
        <v>64</v>
      </c>
      <c r="BA24" s="39" t="s">
        <v>64</v>
      </c>
      <c r="BB24" s="39" t="s">
        <v>64</v>
      </c>
      <c r="BC24" s="40" t="s">
        <v>64</v>
      </c>
      <c r="BD24" s="41" t="s">
        <v>37</v>
      </c>
      <c r="BE24" s="42" t="s">
        <v>64</v>
      </c>
      <c r="BF24" s="42" t="s">
        <v>64</v>
      </c>
      <c r="BG24" s="42" t="s">
        <v>64</v>
      </c>
      <c r="BH24" s="42" t="s">
        <v>64</v>
      </c>
      <c r="BI24" s="42" t="s">
        <v>64</v>
      </c>
      <c r="BJ24" s="45" t="s">
        <v>37</v>
      </c>
      <c r="BK24" s="38">
        <v>40.1963581</v>
      </c>
      <c r="BL24" s="38">
        <v>12578</v>
      </c>
      <c r="BM24" s="39">
        <v>319.5767061536</v>
      </c>
      <c r="BN24" s="39">
        <v>182.4572172353</v>
      </c>
      <c r="BO24" s="40">
        <v>0.9855787835</v>
      </c>
      <c r="BP24" s="41" t="s">
        <v>37</v>
      </c>
      <c r="BQ24" s="42" t="s">
        <v>64</v>
      </c>
      <c r="BR24" s="42" t="s">
        <v>64</v>
      </c>
      <c r="BS24" s="42" t="s">
        <v>64</v>
      </c>
      <c r="BT24" s="42" t="s">
        <v>64</v>
      </c>
      <c r="BU24" s="42" t="s">
        <v>64</v>
      </c>
    </row>
    <row r="25" spans="1:73" ht="15" customHeight="1">
      <c r="A25" s="37" t="s">
        <v>65</v>
      </c>
      <c r="B25" s="37" t="s">
        <v>62</v>
      </c>
      <c r="C25" s="38" t="s">
        <v>66</v>
      </c>
      <c r="D25" s="38" t="s">
        <v>66</v>
      </c>
      <c r="E25" s="39" t="s">
        <v>66</v>
      </c>
      <c r="F25" s="39" t="s">
        <v>66</v>
      </c>
      <c r="G25" s="40" t="s">
        <v>66</v>
      </c>
      <c r="H25" s="41" t="s">
        <v>37</v>
      </c>
      <c r="I25" s="42" t="s">
        <v>66</v>
      </c>
      <c r="J25" s="42" t="s">
        <v>66</v>
      </c>
      <c r="K25" s="43" t="s">
        <v>66</v>
      </c>
      <c r="L25" s="43" t="s">
        <v>66</v>
      </c>
      <c r="M25" s="44" t="s">
        <v>66</v>
      </c>
      <c r="N25" s="45" t="s">
        <v>37</v>
      </c>
      <c r="O25" s="38" t="s">
        <v>66</v>
      </c>
      <c r="P25" s="38" t="s">
        <v>66</v>
      </c>
      <c r="Q25" s="39" t="s">
        <v>66</v>
      </c>
      <c r="R25" s="39" t="s">
        <v>66</v>
      </c>
      <c r="S25" s="40" t="s">
        <v>66</v>
      </c>
      <c r="T25" s="41" t="s">
        <v>37</v>
      </c>
      <c r="U25" s="42" t="s">
        <v>66</v>
      </c>
      <c r="V25" s="42" t="s">
        <v>66</v>
      </c>
      <c r="W25" s="43" t="s">
        <v>66</v>
      </c>
      <c r="X25" s="43" t="s">
        <v>66</v>
      </c>
      <c r="Y25" s="44" t="s">
        <v>66</v>
      </c>
      <c r="Z25" s="45" t="s">
        <v>37</v>
      </c>
      <c r="AA25" s="38" t="s">
        <v>66</v>
      </c>
      <c r="AB25" s="38" t="s">
        <v>66</v>
      </c>
      <c r="AC25" s="39" t="s">
        <v>66</v>
      </c>
      <c r="AD25" s="39" t="s">
        <v>66</v>
      </c>
      <c r="AE25" s="40" t="s">
        <v>66</v>
      </c>
      <c r="AF25" s="41" t="s">
        <v>37</v>
      </c>
      <c r="AG25" s="42" t="s">
        <v>66</v>
      </c>
      <c r="AH25" s="42" t="s">
        <v>66</v>
      </c>
      <c r="AI25" s="43" t="s">
        <v>66</v>
      </c>
      <c r="AJ25" s="43" t="s">
        <v>66</v>
      </c>
      <c r="AK25" s="44" t="s">
        <v>66</v>
      </c>
      <c r="AL25" s="45" t="s">
        <v>37</v>
      </c>
      <c r="AM25" s="38" t="s">
        <v>66</v>
      </c>
      <c r="AN25" s="38" t="s">
        <v>66</v>
      </c>
      <c r="AO25" s="39" t="s">
        <v>66</v>
      </c>
      <c r="AP25" s="39" t="s">
        <v>66</v>
      </c>
      <c r="AQ25" s="40" t="s">
        <v>66</v>
      </c>
      <c r="AR25" s="41" t="s">
        <v>37</v>
      </c>
      <c r="AS25" s="42" t="s">
        <v>66</v>
      </c>
      <c r="AT25" s="42" t="s">
        <v>66</v>
      </c>
      <c r="AU25" s="43" t="s">
        <v>66</v>
      </c>
      <c r="AV25" s="43" t="s">
        <v>66</v>
      </c>
      <c r="AW25" s="44" t="s">
        <v>66</v>
      </c>
      <c r="AX25" s="45" t="s">
        <v>37</v>
      </c>
      <c r="AY25" s="38" t="s">
        <v>66</v>
      </c>
      <c r="AZ25" s="38" t="s">
        <v>66</v>
      </c>
      <c r="BA25" s="39" t="s">
        <v>66</v>
      </c>
      <c r="BB25" s="39" t="s">
        <v>66</v>
      </c>
      <c r="BC25" s="40" t="s">
        <v>66</v>
      </c>
      <c r="BD25" s="41" t="s">
        <v>37</v>
      </c>
      <c r="BE25" s="42" t="s">
        <v>66</v>
      </c>
      <c r="BF25" s="42" t="s">
        <v>66</v>
      </c>
      <c r="BG25" s="43" t="s">
        <v>66</v>
      </c>
      <c r="BH25" s="43" t="s">
        <v>66</v>
      </c>
      <c r="BI25" s="44" t="s">
        <v>66</v>
      </c>
      <c r="BJ25" s="45" t="s">
        <v>37</v>
      </c>
      <c r="BK25" s="38" t="s">
        <v>66</v>
      </c>
      <c r="BL25" s="38" t="s">
        <v>66</v>
      </c>
      <c r="BM25" s="39" t="s">
        <v>66</v>
      </c>
      <c r="BN25" s="39" t="s">
        <v>66</v>
      </c>
      <c r="BO25" s="40" t="s">
        <v>66</v>
      </c>
      <c r="BP25" s="41" t="s">
        <v>37</v>
      </c>
      <c r="BQ25" s="42" t="s">
        <v>66</v>
      </c>
      <c r="BR25" s="42" t="s">
        <v>66</v>
      </c>
      <c r="BS25" s="43" t="s">
        <v>66</v>
      </c>
      <c r="BT25" s="43" t="s">
        <v>66</v>
      </c>
      <c r="BU25" s="44" t="s">
        <v>66</v>
      </c>
    </row>
    <row r="26" spans="1:73" ht="15" customHeight="1">
      <c r="A26" s="37"/>
      <c r="B26" s="37"/>
      <c r="C26" s="38"/>
      <c r="D26" s="38"/>
      <c r="E26" s="39"/>
      <c r="F26" s="39"/>
      <c r="G26" s="40"/>
      <c r="H26" s="41"/>
      <c r="I26" s="42"/>
      <c r="J26" s="42"/>
      <c r="K26" s="43"/>
      <c r="L26" s="43"/>
      <c r="M26" s="44"/>
      <c r="N26" s="45"/>
      <c r="O26" s="38"/>
      <c r="P26" s="38"/>
      <c r="Q26" s="39"/>
      <c r="R26" s="39"/>
      <c r="S26" s="40"/>
      <c r="T26" s="41"/>
      <c r="U26" s="42"/>
      <c r="V26" s="42"/>
      <c r="W26" s="43"/>
      <c r="X26" s="43"/>
      <c r="Y26" s="44"/>
      <c r="Z26" s="45"/>
      <c r="AA26" s="38"/>
      <c r="AB26" s="38"/>
      <c r="AC26" s="39"/>
      <c r="AD26" s="39"/>
      <c r="AE26" s="40"/>
      <c r="AF26" s="41"/>
      <c r="AG26" s="42"/>
      <c r="AH26" s="42"/>
      <c r="AI26" s="43"/>
      <c r="AJ26" s="43"/>
      <c r="AK26" s="44"/>
      <c r="AL26" s="45"/>
      <c r="AM26" s="38"/>
      <c r="AN26" s="38"/>
      <c r="AO26" s="39"/>
      <c r="AP26" s="39"/>
      <c r="AQ26" s="40"/>
      <c r="AR26" s="41"/>
      <c r="AS26" s="42"/>
      <c r="AT26" s="42"/>
      <c r="AU26" s="43"/>
      <c r="AV26" s="43"/>
      <c r="AW26" s="44"/>
      <c r="AX26" s="45"/>
      <c r="AY26" s="38"/>
      <c r="AZ26" s="38"/>
      <c r="BA26" s="39"/>
      <c r="BB26" s="39"/>
      <c r="BC26" s="40"/>
      <c r="BD26" s="41"/>
      <c r="BE26" s="42"/>
      <c r="BF26" s="42"/>
      <c r="BG26" s="43"/>
      <c r="BH26" s="43"/>
      <c r="BI26" s="44"/>
      <c r="BJ26" s="45"/>
      <c r="BK26" s="38"/>
      <c r="BL26" s="38"/>
      <c r="BM26" s="39"/>
      <c r="BN26" s="39"/>
      <c r="BO26" s="40"/>
      <c r="BP26" s="41"/>
      <c r="BQ26" s="42"/>
      <c r="BR26" s="42"/>
      <c r="BS26" s="43"/>
      <c r="BT26" s="43"/>
      <c r="BU26" s="44"/>
    </row>
    <row r="27" spans="1:73" s="27" customFormat="1" ht="15" customHeight="1">
      <c r="A27" s="28" t="s">
        <v>67</v>
      </c>
      <c r="B27" s="28" t="s">
        <v>57</v>
      </c>
      <c r="C27" s="29">
        <v>65228</v>
      </c>
      <c r="D27" s="29">
        <v>10521595</v>
      </c>
      <c r="E27" s="30">
        <v>619.9440293986</v>
      </c>
      <c r="F27" s="30">
        <v>637.0859793901</v>
      </c>
      <c r="G27" s="31">
        <v>1.0501209937</v>
      </c>
      <c r="H27" s="32" t="s">
        <v>37</v>
      </c>
      <c r="I27" s="33">
        <v>1719</v>
      </c>
      <c r="J27" s="33">
        <v>10521595</v>
      </c>
      <c r="K27" s="34">
        <v>16.337827107</v>
      </c>
      <c r="L27" s="34">
        <v>17.9340360009</v>
      </c>
      <c r="M27" s="35">
        <v>1.0523151958999999</v>
      </c>
      <c r="N27" s="36" t="s">
        <v>37</v>
      </c>
      <c r="O27" s="29">
        <v>7674</v>
      </c>
      <c r="P27" s="29">
        <v>10521595</v>
      </c>
      <c r="Q27" s="30">
        <v>72.9357098425</v>
      </c>
      <c r="R27" s="30">
        <v>75.7125297333</v>
      </c>
      <c r="S27" s="31">
        <v>1.0105614937</v>
      </c>
      <c r="T27" s="32" t="s">
        <v>37</v>
      </c>
      <c r="U27" s="33">
        <v>3225</v>
      </c>
      <c r="V27" s="33">
        <v>10521595</v>
      </c>
      <c r="W27" s="34">
        <v>30.6512463177</v>
      </c>
      <c r="X27" s="34">
        <v>30.6321023361</v>
      </c>
      <c r="Y27" s="35">
        <v>1.1542848849</v>
      </c>
      <c r="Z27" s="36" t="s">
        <v>37</v>
      </c>
      <c r="AA27" s="29">
        <v>1704</v>
      </c>
      <c r="AB27" s="29">
        <v>10521595</v>
      </c>
      <c r="AC27" s="30">
        <v>16.1952631707</v>
      </c>
      <c r="AD27" s="30">
        <v>16.4468461256</v>
      </c>
      <c r="AE27" s="31">
        <v>1.0261864745</v>
      </c>
      <c r="AF27" s="32" t="s">
        <v>37</v>
      </c>
      <c r="AG27" s="33">
        <v>1987</v>
      </c>
      <c r="AH27" s="33">
        <v>10521595</v>
      </c>
      <c r="AI27" s="34">
        <v>18.8849694367</v>
      </c>
      <c r="AJ27" s="34">
        <v>19.6610952937</v>
      </c>
      <c r="AK27" s="35">
        <v>1.115570284</v>
      </c>
      <c r="AL27" s="36" t="s">
        <v>37</v>
      </c>
      <c r="AM27" s="29">
        <v>6367</v>
      </c>
      <c r="AN27" s="29">
        <v>10521595</v>
      </c>
      <c r="AO27" s="30">
        <v>60.5136388542</v>
      </c>
      <c r="AP27" s="30">
        <v>63.6658820989</v>
      </c>
      <c r="AQ27" s="31">
        <v>1.0806351505</v>
      </c>
      <c r="AR27" s="32" t="s">
        <v>37</v>
      </c>
      <c r="AS27" s="33">
        <v>2487</v>
      </c>
      <c r="AT27" s="33">
        <v>10521595</v>
      </c>
      <c r="AU27" s="34">
        <v>23.6371006487</v>
      </c>
      <c r="AV27" s="34">
        <v>24.3017415382</v>
      </c>
      <c r="AW27" s="35">
        <v>0.9645398626</v>
      </c>
      <c r="AX27" s="36" t="s">
        <v>37</v>
      </c>
      <c r="AY27" s="29">
        <v>8453</v>
      </c>
      <c r="AZ27" s="29">
        <v>10521595</v>
      </c>
      <c r="BA27" s="30">
        <v>80.3395302708</v>
      </c>
      <c r="BB27" s="30">
        <v>82.4563075043</v>
      </c>
      <c r="BC27" s="31">
        <v>1.3679643809</v>
      </c>
      <c r="BD27" s="32" t="s">
        <v>37</v>
      </c>
      <c r="BE27" s="33">
        <v>1259</v>
      </c>
      <c r="BF27" s="33">
        <v>10521595</v>
      </c>
      <c r="BG27" s="34">
        <v>11.9658663919</v>
      </c>
      <c r="BH27" s="34">
        <v>12.5134315944</v>
      </c>
      <c r="BI27" s="35">
        <v>0.9783785329</v>
      </c>
      <c r="BJ27" s="36" t="s">
        <v>37</v>
      </c>
      <c r="BK27" s="29">
        <v>18915</v>
      </c>
      <c r="BL27" s="29">
        <v>10521595</v>
      </c>
      <c r="BM27" s="30">
        <v>179.7731237517</v>
      </c>
      <c r="BN27" s="30">
        <v>179.6086403829</v>
      </c>
      <c r="BO27" s="31">
        <v>0.9701916317</v>
      </c>
      <c r="BP27" s="32" t="s">
        <v>37</v>
      </c>
      <c r="BQ27" s="33">
        <v>1130</v>
      </c>
      <c r="BR27" s="33">
        <v>10521595</v>
      </c>
      <c r="BS27" s="34">
        <v>10.7398165392</v>
      </c>
      <c r="BT27" s="34">
        <v>11.3312021355</v>
      </c>
      <c r="BU27" s="35">
        <v>0.9227397056</v>
      </c>
    </row>
    <row r="28" spans="1:73" ht="15" customHeight="1">
      <c r="A28" s="37" t="s">
        <v>67</v>
      </c>
      <c r="B28" s="37" t="s">
        <v>58</v>
      </c>
      <c r="C28" s="38">
        <v>37023.7907012</v>
      </c>
      <c r="D28" s="38">
        <v>6412757</v>
      </c>
      <c r="E28" s="39">
        <v>577.3459169153</v>
      </c>
      <c r="F28" s="39">
        <v>614.2836961723</v>
      </c>
      <c r="G28" s="40">
        <v>1.0125355546</v>
      </c>
      <c r="H28" s="41" t="s">
        <v>37</v>
      </c>
      <c r="I28" s="42">
        <v>1012.1439692</v>
      </c>
      <c r="J28" s="42">
        <v>6412757</v>
      </c>
      <c r="K28" s="43">
        <v>15.7832889848</v>
      </c>
      <c r="L28" s="43">
        <v>17.8294025395</v>
      </c>
      <c r="M28" s="44">
        <v>1.0461756197</v>
      </c>
      <c r="N28" s="45" t="s">
        <v>37</v>
      </c>
      <c r="O28" s="38">
        <v>4347.7128529</v>
      </c>
      <c r="P28" s="38">
        <v>6412757</v>
      </c>
      <c r="Q28" s="39">
        <v>67.7978730973</v>
      </c>
      <c r="R28" s="39">
        <v>73.3277977311</v>
      </c>
      <c r="S28" s="40">
        <v>0.9787316454</v>
      </c>
      <c r="T28" s="41" t="s">
        <v>37</v>
      </c>
      <c r="U28" s="42">
        <v>1724.182307</v>
      </c>
      <c r="V28" s="42">
        <v>6412757</v>
      </c>
      <c r="W28" s="43">
        <v>26.8867556809</v>
      </c>
      <c r="X28" s="43">
        <v>27.8563387845</v>
      </c>
      <c r="Y28" s="44">
        <v>1.0496880186</v>
      </c>
      <c r="Z28" s="45" t="s">
        <v>37</v>
      </c>
      <c r="AA28" s="38">
        <v>997.5491915</v>
      </c>
      <c r="AB28" s="38">
        <v>6412757</v>
      </c>
      <c r="AC28" s="39">
        <v>15.5556992336</v>
      </c>
      <c r="AD28" s="39">
        <v>16.3626489068</v>
      </c>
      <c r="AE28" s="40">
        <v>1.0209330632</v>
      </c>
      <c r="AF28" s="41" t="s">
        <v>37</v>
      </c>
      <c r="AG28" s="42">
        <v>1117.7090134</v>
      </c>
      <c r="AH28" s="42">
        <v>6412757</v>
      </c>
      <c r="AI28" s="43">
        <v>17.4294615155</v>
      </c>
      <c r="AJ28" s="43">
        <v>18.6423484259</v>
      </c>
      <c r="AK28" s="44">
        <v>1.0577666003</v>
      </c>
      <c r="AL28" s="45" t="s">
        <v>37</v>
      </c>
      <c r="AM28" s="38">
        <v>3447.0987323</v>
      </c>
      <c r="AN28" s="38">
        <v>6412757</v>
      </c>
      <c r="AO28" s="39">
        <v>53.7537713077</v>
      </c>
      <c r="AP28" s="39">
        <v>58.9287808025</v>
      </c>
      <c r="AQ28" s="40">
        <v>1.0002297904</v>
      </c>
      <c r="AR28" s="41" t="s">
        <v>37</v>
      </c>
      <c r="AS28" s="42">
        <v>1449.2076032</v>
      </c>
      <c r="AT28" s="42">
        <v>6412757</v>
      </c>
      <c r="AU28" s="43">
        <v>22.5988229899</v>
      </c>
      <c r="AV28" s="43">
        <v>23.8174767266</v>
      </c>
      <c r="AW28" s="44">
        <v>0.9453193176</v>
      </c>
      <c r="AX28" s="45" t="s">
        <v>37</v>
      </c>
      <c r="AY28" s="38">
        <v>4995.7405993</v>
      </c>
      <c r="AZ28" s="38">
        <v>6412757</v>
      </c>
      <c r="BA28" s="39">
        <v>77.903163948</v>
      </c>
      <c r="BB28" s="39">
        <v>82.1970791413</v>
      </c>
      <c r="BC28" s="40">
        <v>1.3636637376</v>
      </c>
      <c r="BD28" s="41" t="s">
        <v>37</v>
      </c>
      <c r="BE28" s="42">
        <v>719.9205723</v>
      </c>
      <c r="BF28" s="42">
        <v>6412757</v>
      </c>
      <c r="BG28" s="43">
        <v>11.2263816062</v>
      </c>
      <c r="BH28" s="43">
        <v>12.2001946352</v>
      </c>
      <c r="BI28" s="44">
        <v>0.9538877036</v>
      </c>
      <c r="BJ28" s="45" t="s">
        <v>37</v>
      </c>
      <c r="BK28" s="38">
        <v>10517.4737005</v>
      </c>
      <c r="BL28" s="38">
        <v>6412757</v>
      </c>
      <c r="BM28" s="39">
        <v>164.0086112806</v>
      </c>
      <c r="BN28" s="39">
        <v>170.5137868717</v>
      </c>
      <c r="BO28" s="40">
        <v>0.9210639798</v>
      </c>
      <c r="BP28" s="41" t="s">
        <v>37</v>
      </c>
      <c r="BQ28" s="42">
        <v>640.0127812</v>
      </c>
      <c r="BR28" s="42">
        <v>6412757</v>
      </c>
      <c r="BS28" s="43">
        <v>9.9803061491</v>
      </c>
      <c r="BT28" s="43">
        <v>10.8813663014</v>
      </c>
      <c r="BU28" s="44">
        <v>0.8861079891</v>
      </c>
    </row>
    <row r="29" spans="1:73" ht="15" customHeight="1">
      <c r="A29" s="37" t="s">
        <v>67</v>
      </c>
      <c r="B29" s="37" t="s">
        <v>59</v>
      </c>
      <c r="C29" s="38">
        <v>15637.1517076</v>
      </c>
      <c r="D29" s="38">
        <v>2159195</v>
      </c>
      <c r="E29" s="39">
        <v>724.2121118102</v>
      </c>
      <c r="F29" s="39">
        <v>649.2944538787</v>
      </c>
      <c r="G29" s="40">
        <v>1.0702444555</v>
      </c>
      <c r="H29" s="41" t="s">
        <v>37</v>
      </c>
      <c r="I29" s="42">
        <v>420.6600339</v>
      </c>
      <c r="J29" s="42">
        <v>2159195</v>
      </c>
      <c r="K29" s="43">
        <v>19.48226232</v>
      </c>
      <c r="L29" s="43">
        <v>18.3915042393</v>
      </c>
      <c r="M29" s="44">
        <v>1.0791580537</v>
      </c>
      <c r="N29" s="45" t="s">
        <v>37</v>
      </c>
      <c r="O29" s="38">
        <v>1841.1090029</v>
      </c>
      <c r="P29" s="38">
        <v>2159195</v>
      </c>
      <c r="Q29" s="39">
        <v>85.2683061465</v>
      </c>
      <c r="R29" s="39">
        <v>76.0530731704</v>
      </c>
      <c r="S29" s="40">
        <v>1.0151068455</v>
      </c>
      <c r="T29" s="41" t="s">
        <v>37</v>
      </c>
      <c r="U29" s="42">
        <v>738.3183778</v>
      </c>
      <c r="V29" s="42">
        <v>2159195</v>
      </c>
      <c r="W29" s="43">
        <v>34.1941500328</v>
      </c>
      <c r="X29" s="43">
        <v>30.4255388924</v>
      </c>
      <c r="Y29" s="44">
        <v>1.1465011207</v>
      </c>
      <c r="Z29" s="45" t="s">
        <v>37</v>
      </c>
      <c r="AA29" s="38">
        <v>382.0440301</v>
      </c>
      <c r="AB29" s="38">
        <v>2159195</v>
      </c>
      <c r="AC29" s="39">
        <v>17.6938178395</v>
      </c>
      <c r="AD29" s="39">
        <v>15.9190571774</v>
      </c>
      <c r="AE29" s="40">
        <v>0.993255548</v>
      </c>
      <c r="AF29" s="41" t="s">
        <v>37</v>
      </c>
      <c r="AG29" s="42">
        <v>480.4934757</v>
      </c>
      <c r="AH29" s="42">
        <v>2159195</v>
      </c>
      <c r="AI29" s="43">
        <v>22.2533618177</v>
      </c>
      <c r="AJ29" s="43">
        <v>20.7632938892</v>
      </c>
      <c r="AK29" s="44">
        <v>1.1781090175</v>
      </c>
      <c r="AL29" s="45" t="s">
        <v>37</v>
      </c>
      <c r="AM29" s="38">
        <v>1572.3971219</v>
      </c>
      <c r="AN29" s="38">
        <v>2159195</v>
      </c>
      <c r="AO29" s="39">
        <v>72.8233032172</v>
      </c>
      <c r="AP29" s="39">
        <v>65.4745797698</v>
      </c>
      <c r="AQ29" s="40">
        <v>1.1113351457</v>
      </c>
      <c r="AR29" s="41" t="s">
        <v>37</v>
      </c>
      <c r="AS29" s="42">
        <v>601.3401836</v>
      </c>
      <c r="AT29" s="42">
        <v>2159195</v>
      </c>
      <c r="AU29" s="43">
        <v>27.8502026728</v>
      </c>
      <c r="AV29" s="43">
        <v>25.9716889307</v>
      </c>
      <c r="AW29" s="44">
        <v>1.0308203316</v>
      </c>
      <c r="AX29" s="45" t="s">
        <v>37</v>
      </c>
      <c r="AY29" s="38">
        <v>1959.757331</v>
      </c>
      <c r="AZ29" s="38">
        <v>2159195</v>
      </c>
      <c r="BA29" s="39">
        <v>90.7633322141</v>
      </c>
      <c r="BB29" s="39">
        <v>84.4118750239</v>
      </c>
      <c r="BC29" s="40">
        <v>1.4004075838</v>
      </c>
      <c r="BD29" s="41" t="s">
        <v>37</v>
      </c>
      <c r="BE29" s="42">
        <v>284.5262323</v>
      </c>
      <c r="BF29" s="42">
        <v>2159195</v>
      </c>
      <c r="BG29" s="43">
        <v>13.1774217845</v>
      </c>
      <c r="BH29" s="43">
        <v>11.8160857439</v>
      </c>
      <c r="BI29" s="44">
        <v>0.9238556624</v>
      </c>
      <c r="BJ29" s="45" t="s">
        <v>37</v>
      </c>
      <c r="BK29" s="38">
        <v>4826.0969921</v>
      </c>
      <c r="BL29" s="38">
        <v>2159195</v>
      </c>
      <c r="BM29" s="39">
        <v>223.5137165518</v>
      </c>
      <c r="BN29" s="39">
        <v>191.2679192923</v>
      </c>
      <c r="BO29" s="40">
        <v>1.0331715351</v>
      </c>
      <c r="BP29" s="41" t="s">
        <v>37</v>
      </c>
      <c r="BQ29" s="42">
        <v>276.8114346</v>
      </c>
      <c r="BR29" s="42">
        <v>2159195</v>
      </c>
      <c r="BS29" s="43">
        <v>12.820122064</v>
      </c>
      <c r="BT29" s="43">
        <v>11.6299978645</v>
      </c>
      <c r="BU29" s="44">
        <v>0.9470716944</v>
      </c>
    </row>
    <row r="30" spans="1:73" ht="15" customHeight="1">
      <c r="A30" s="37" t="s">
        <v>67</v>
      </c>
      <c r="B30" s="37" t="s">
        <v>60</v>
      </c>
      <c r="C30" s="38">
        <v>9753.262295</v>
      </c>
      <c r="D30" s="38">
        <v>1598202</v>
      </c>
      <c r="E30" s="39">
        <v>610.2646783698</v>
      </c>
      <c r="F30" s="39">
        <v>645.8344352504</v>
      </c>
      <c r="G30" s="40">
        <v>1.0645412407</v>
      </c>
      <c r="H30" s="41" t="s">
        <v>37</v>
      </c>
      <c r="I30" s="42">
        <v>226.7842098</v>
      </c>
      <c r="J30" s="42">
        <v>1598202</v>
      </c>
      <c r="K30" s="43">
        <v>14.189959079</v>
      </c>
      <c r="L30" s="43">
        <v>16.4229157292</v>
      </c>
      <c r="M30" s="44">
        <v>0.9636472115</v>
      </c>
      <c r="N30" s="45" t="s">
        <v>37</v>
      </c>
      <c r="O30" s="38">
        <v>1209.5397889</v>
      </c>
      <c r="P30" s="38">
        <v>1598202</v>
      </c>
      <c r="Q30" s="39">
        <v>75.6812836488</v>
      </c>
      <c r="R30" s="39">
        <v>80.8202260219</v>
      </c>
      <c r="S30" s="40">
        <v>1.0787356943</v>
      </c>
      <c r="T30" s="41" t="s">
        <v>37</v>
      </c>
      <c r="U30" s="42">
        <v>573.5743151</v>
      </c>
      <c r="V30" s="42">
        <v>1598202</v>
      </c>
      <c r="W30" s="43">
        <v>35.8887246481</v>
      </c>
      <c r="X30" s="43">
        <v>36.1624704611</v>
      </c>
      <c r="Y30" s="44">
        <v>1.3626813007</v>
      </c>
      <c r="Z30" s="45" t="s">
        <v>37</v>
      </c>
      <c r="AA30" s="38">
        <v>238.191599</v>
      </c>
      <c r="AB30" s="38">
        <v>1598202</v>
      </c>
      <c r="AC30" s="39">
        <v>14.9037229962</v>
      </c>
      <c r="AD30" s="39">
        <v>15.087615807</v>
      </c>
      <c r="AE30" s="40">
        <v>0.9413784962</v>
      </c>
      <c r="AF30" s="41" t="s">
        <v>37</v>
      </c>
      <c r="AG30" s="42">
        <v>282.1528452</v>
      </c>
      <c r="AH30" s="42">
        <v>1598202</v>
      </c>
      <c r="AI30" s="43">
        <v>17.654391948</v>
      </c>
      <c r="AJ30" s="43">
        <v>18.9998572265</v>
      </c>
      <c r="AK30" s="44">
        <v>1.0780516449</v>
      </c>
      <c r="AL30" s="45" t="s">
        <v>37</v>
      </c>
      <c r="AM30" s="38">
        <v>986.4915883</v>
      </c>
      <c r="AN30" s="38">
        <v>1598202</v>
      </c>
      <c r="AO30" s="39">
        <v>61.7250878362</v>
      </c>
      <c r="AP30" s="39">
        <v>67.0886163583</v>
      </c>
      <c r="AQ30" s="40">
        <v>1.1387310541</v>
      </c>
      <c r="AR30" s="41" t="s">
        <v>37</v>
      </c>
      <c r="AS30" s="42">
        <v>346.1320009</v>
      </c>
      <c r="AT30" s="42">
        <v>1598202</v>
      </c>
      <c r="AU30" s="43">
        <v>21.6575877705</v>
      </c>
      <c r="AV30" s="43">
        <v>22.8003615242</v>
      </c>
      <c r="AW30" s="44">
        <v>0.9049498587</v>
      </c>
      <c r="AX30" s="45" t="s">
        <v>37</v>
      </c>
      <c r="AY30" s="38">
        <v>1234.5000985</v>
      </c>
      <c r="AZ30" s="38">
        <v>1598202</v>
      </c>
      <c r="BA30" s="39">
        <v>77.2430580427</v>
      </c>
      <c r="BB30" s="39">
        <v>80.8666848468</v>
      </c>
      <c r="BC30" s="40">
        <v>1.3415922665</v>
      </c>
      <c r="BD30" s="41" t="s">
        <v>37</v>
      </c>
      <c r="BE30" s="42">
        <v>191.3163607</v>
      </c>
      <c r="BF30" s="42">
        <v>1598202</v>
      </c>
      <c r="BG30" s="43">
        <v>11.9707246456</v>
      </c>
      <c r="BH30" s="43">
        <v>12.8582843852</v>
      </c>
      <c r="BI30" s="44">
        <v>1.005341286</v>
      </c>
      <c r="BJ30" s="45" t="s">
        <v>37</v>
      </c>
      <c r="BK30" s="38">
        <v>2797.2857764</v>
      </c>
      <c r="BL30" s="38">
        <v>1598202</v>
      </c>
      <c r="BM30" s="39">
        <v>175.0270476698</v>
      </c>
      <c r="BN30" s="39">
        <v>180.6626332184</v>
      </c>
      <c r="BO30" s="40">
        <v>0.9758849827</v>
      </c>
      <c r="BP30" s="41" t="s">
        <v>37</v>
      </c>
      <c r="BQ30" s="42">
        <v>179.0084659</v>
      </c>
      <c r="BR30" s="42">
        <v>1598202</v>
      </c>
      <c r="BS30" s="43">
        <v>11.2006158108</v>
      </c>
      <c r="BT30" s="43">
        <v>12.7181292916</v>
      </c>
      <c r="BU30" s="44">
        <v>1.0356820696</v>
      </c>
    </row>
    <row r="31" spans="1:73" ht="15" customHeight="1">
      <c r="A31" s="37" t="s">
        <v>67</v>
      </c>
      <c r="B31" s="37" t="s">
        <v>61</v>
      </c>
      <c r="C31" s="38">
        <v>1387.9372295</v>
      </c>
      <c r="D31" s="38">
        <v>204138</v>
      </c>
      <c r="E31" s="39">
        <v>679.9014536735</v>
      </c>
      <c r="F31" s="39">
        <v>758.3567976311</v>
      </c>
      <c r="G31" s="40">
        <v>1.2500140008</v>
      </c>
      <c r="H31" s="41" t="s">
        <v>37</v>
      </c>
      <c r="I31" s="42">
        <v>27.195676</v>
      </c>
      <c r="J31" s="42">
        <v>204138</v>
      </c>
      <c r="K31" s="43">
        <v>13.3222016479</v>
      </c>
      <c r="L31" s="43">
        <v>16.092904049</v>
      </c>
      <c r="M31" s="44">
        <v>0.9442831204</v>
      </c>
      <c r="N31" s="45" t="s">
        <v>37</v>
      </c>
      <c r="O31" s="38">
        <v>154.8716667</v>
      </c>
      <c r="P31" s="38">
        <v>204138</v>
      </c>
      <c r="Q31" s="39">
        <v>75.8661624489</v>
      </c>
      <c r="R31" s="39">
        <v>84.3937390577</v>
      </c>
      <c r="S31" s="40">
        <v>1.1264326169</v>
      </c>
      <c r="T31" s="41" t="s">
        <v>37</v>
      </c>
      <c r="U31" s="42">
        <v>100.5783323</v>
      </c>
      <c r="V31" s="42">
        <v>204138</v>
      </c>
      <c r="W31" s="43">
        <v>49.2697745153</v>
      </c>
      <c r="X31" s="43">
        <v>50.1284533465</v>
      </c>
      <c r="Y31" s="44">
        <v>1.8889502055</v>
      </c>
      <c r="Z31" s="45" t="s">
        <v>37</v>
      </c>
      <c r="AA31" s="38">
        <v>40.7250133</v>
      </c>
      <c r="AB31" s="38">
        <v>204138</v>
      </c>
      <c r="AC31" s="39">
        <v>19.949746397</v>
      </c>
      <c r="AD31" s="39">
        <v>21.3813421588</v>
      </c>
      <c r="AE31" s="40">
        <v>1.3340700072</v>
      </c>
      <c r="AF31" s="41" t="s">
        <v>37</v>
      </c>
      <c r="AG31" s="42">
        <v>37.8193923</v>
      </c>
      <c r="AH31" s="42">
        <v>204138</v>
      </c>
      <c r="AI31" s="43">
        <v>18.5263852394</v>
      </c>
      <c r="AJ31" s="43">
        <v>21.2145880932</v>
      </c>
      <c r="AK31" s="44">
        <v>1.2037154446</v>
      </c>
      <c r="AL31" s="45" t="s">
        <v>37</v>
      </c>
      <c r="AM31" s="38">
        <v>167.4017809</v>
      </c>
      <c r="AN31" s="38">
        <v>204138</v>
      </c>
      <c r="AO31" s="39">
        <v>82.0042230746</v>
      </c>
      <c r="AP31" s="39">
        <v>95.5749923162</v>
      </c>
      <c r="AQ31" s="40">
        <v>1.6222455858</v>
      </c>
      <c r="AR31" s="41" t="s">
        <v>37</v>
      </c>
      <c r="AS31" s="42">
        <v>49.8265273</v>
      </c>
      <c r="AT31" s="42">
        <v>204138</v>
      </c>
      <c r="AU31" s="43">
        <v>24.4082568165</v>
      </c>
      <c r="AV31" s="43">
        <v>27.4376662939</v>
      </c>
      <c r="AW31" s="44">
        <v>1.0890051989</v>
      </c>
      <c r="AX31" s="45" t="s">
        <v>37</v>
      </c>
      <c r="AY31" s="38">
        <v>149.4814831</v>
      </c>
      <c r="AZ31" s="38">
        <v>204138</v>
      </c>
      <c r="BA31" s="39">
        <v>73.2257017802</v>
      </c>
      <c r="BB31" s="39">
        <v>81.5664754869</v>
      </c>
      <c r="BC31" s="40">
        <v>1.3532019141</v>
      </c>
      <c r="BD31" s="41" t="s">
        <v>37</v>
      </c>
      <c r="BE31" s="42" t="s">
        <v>64</v>
      </c>
      <c r="BF31" s="42" t="s">
        <v>64</v>
      </c>
      <c r="BG31" s="42" t="s">
        <v>64</v>
      </c>
      <c r="BH31" s="42" t="s">
        <v>64</v>
      </c>
      <c r="BI31" s="42" t="s">
        <v>64</v>
      </c>
      <c r="BJ31" s="45" t="s">
        <v>37</v>
      </c>
      <c r="BK31" s="38">
        <v>387.4608868</v>
      </c>
      <c r="BL31" s="38">
        <v>204138</v>
      </c>
      <c r="BM31" s="39">
        <v>189.8034108299</v>
      </c>
      <c r="BN31" s="39">
        <v>206.2697467442</v>
      </c>
      <c r="BO31" s="40">
        <v>1.1142068763</v>
      </c>
      <c r="BP31" s="41" t="s">
        <v>37</v>
      </c>
      <c r="BQ31" s="42" t="s">
        <v>64</v>
      </c>
      <c r="BR31" s="42" t="s">
        <v>64</v>
      </c>
      <c r="BS31" s="42" t="s">
        <v>64</v>
      </c>
      <c r="BT31" s="42" t="s">
        <v>64</v>
      </c>
      <c r="BU31" s="42" t="s">
        <v>64</v>
      </c>
    </row>
    <row r="32" spans="1:73" ht="15" customHeight="1">
      <c r="A32" s="37" t="s">
        <v>67</v>
      </c>
      <c r="B32" s="37" t="s">
        <v>62</v>
      </c>
      <c r="C32" s="38">
        <v>841.8566908</v>
      </c>
      <c r="D32" s="38">
        <v>147303</v>
      </c>
      <c r="E32" s="39">
        <v>571.5136085484</v>
      </c>
      <c r="F32" s="39">
        <v>712.0069097883</v>
      </c>
      <c r="G32" s="40">
        <v>1.173614595</v>
      </c>
      <c r="H32" s="41" t="s">
        <v>37</v>
      </c>
      <c r="I32" s="42" t="s">
        <v>64</v>
      </c>
      <c r="J32" s="42" t="s">
        <v>64</v>
      </c>
      <c r="K32" s="42" t="s">
        <v>64</v>
      </c>
      <c r="L32" s="42" t="s">
        <v>64</v>
      </c>
      <c r="M32" s="42" t="s">
        <v>64</v>
      </c>
      <c r="N32" s="45" t="s">
        <v>37</v>
      </c>
      <c r="O32" s="38">
        <v>88.7665339</v>
      </c>
      <c r="P32" s="38">
        <v>147303</v>
      </c>
      <c r="Q32" s="39">
        <v>60.2611853798</v>
      </c>
      <c r="R32" s="39">
        <v>77.3689777948</v>
      </c>
      <c r="S32" s="40">
        <v>1.0326706826</v>
      </c>
      <c r="T32" s="41" t="s">
        <v>37</v>
      </c>
      <c r="U32" s="42">
        <v>80.3465445</v>
      </c>
      <c r="V32" s="42">
        <v>147303</v>
      </c>
      <c r="W32" s="43">
        <v>54.5450836032</v>
      </c>
      <c r="X32" s="43">
        <v>64.6401139501</v>
      </c>
      <c r="Y32" s="44">
        <v>2.435781445</v>
      </c>
      <c r="Z32" s="45" t="s">
        <v>37</v>
      </c>
      <c r="AA32" s="38">
        <v>20.4901371</v>
      </c>
      <c r="AB32" s="38">
        <v>147303</v>
      </c>
      <c r="AC32" s="39">
        <v>13.9101967373</v>
      </c>
      <c r="AD32" s="39">
        <v>15.818592567</v>
      </c>
      <c r="AE32" s="40">
        <v>0.9869871472</v>
      </c>
      <c r="AF32" s="41" t="s">
        <v>37</v>
      </c>
      <c r="AG32" s="42" t="s">
        <v>64</v>
      </c>
      <c r="AH32" s="42" t="s">
        <v>64</v>
      </c>
      <c r="AI32" s="42" t="s">
        <v>64</v>
      </c>
      <c r="AJ32" s="42" t="s">
        <v>64</v>
      </c>
      <c r="AK32" s="42" t="s">
        <v>64</v>
      </c>
      <c r="AL32" s="45" t="s">
        <v>37</v>
      </c>
      <c r="AM32" s="38">
        <v>120.6106158</v>
      </c>
      <c r="AN32" s="38">
        <v>147303</v>
      </c>
      <c r="AO32" s="39">
        <v>81.8792664101</v>
      </c>
      <c r="AP32" s="39">
        <v>108.5552940877</v>
      </c>
      <c r="AQ32" s="40">
        <v>1.842567207</v>
      </c>
      <c r="AR32" s="41" t="s">
        <v>37</v>
      </c>
      <c r="AS32" s="42" t="s">
        <v>64</v>
      </c>
      <c r="AT32" s="42" t="s">
        <v>64</v>
      </c>
      <c r="AU32" s="42" t="s">
        <v>64</v>
      </c>
      <c r="AV32" s="42" t="s">
        <v>64</v>
      </c>
      <c r="AW32" s="42" t="s">
        <v>64</v>
      </c>
      <c r="AX32" s="45" t="s">
        <v>37</v>
      </c>
      <c r="AY32" s="38">
        <v>79.5203278</v>
      </c>
      <c r="AZ32" s="38">
        <v>147303</v>
      </c>
      <c r="BA32" s="39">
        <v>53.984187559</v>
      </c>
      <c r="BB32" s="39">
        <v>62.2627894543</v>
      </c>
      <c r="BC32" s="40">
        <v>1.0329504292</v>
      </c>
      <c r="BD32" s="41" t="s">
        <v>37</v>
      </c>
      <c r="BE32" s="42" t="s">
        <v>64</v>
      </c>
      <c r="BF32" s="42" t="s">
        <v>64</v>
      </c>
      <c r="BG32" s="42" t="s">
        <v>64</v>
      </c>
      <c r="BH32" s="42" t="s">
        <v>64</v>
      </c>
      <c r="BI32" s="42" t="s">
        <v>64</v>
      </c>
      <c r="BJ32" s="45" t="s">
        <v>37</v>
      </c>
      <c r="BK32" s="38">
        <v>206.6822829</v>
      </c>
      <c r="BL32" s="38">
        <v>147303</v>
      </c>
      <c r="BM32" s="39">
        <v>140.3109800208</v>
      </c>
      <c r="BN32" s="39">
        <v>179.0805910872</v>
      </c>
      <c r="BO32" s="40">
        <v>0.9673392689</v>
      </c>
      <c r="BP32" s="41" t="s">
        <v>37</v>
      </c>
      <c r="BQ32" s="42" t="s">
        <v>64</v>
      </c>
      <c r="BR32" s="42" t="s">
        <v>64</v>
      </c>
      <c r="BS32" s="42" t="s">
        <v>64</v>
      </c>
      <c r="BT32" s="42" t="s">
        <v>64</v>
      </c>
      <c r="BU32" s="42" t="s">
        <v>64</v>
      </c>
    </row>
    <row r="33" spans="1:73" ht="15" customHeight="1">
      <c r="A33" s="37"/>
      <c r="B33" s="37"/>
      <c r="C33" s="38"/>
      <c r="D33" s="38"/>
      <c r="E33" s="39"/>
      <c r="F33" s="39"/>
      <c r="G33" s="40"/>
      <c r="H33" s="41"/>
      <c r="I33" s="42"/>
      <c r="J33" s="42"/>
      <c r="K33" s="42"/>
      <c r="L33" s="42"/>
      <c r="M33" s="42"/>
      <c r="N33" s="45"/>
      <c r="O33" s="38"/>
      <c r="P33" s="38"/>
      <c r="Q33" s="39"/>
      <c r="R33" s="39"/>
      <c r="S33" s="40"/>
      <c r="T33" s="41"/>
      <c r="U33" s="42"/>
      <c r="V33" s="42"/>
      <c r="W33" s="43"/>
      <c r="X33" s="43"/>
      <c r="Y33" s="44"/>
      <c r="Z33" s="45"/>
      <c r="AA33" s="38"/>
      <c r="AB33" s="38"/>
      <c r="AC33" s="39"/>
      <c r="AD33" s="39"/>
      <c r="AE33" s="40"/>
      <c r="AF33" s="41"/>
      <c r="AG33" s="42"/>
      <c r="AH33" s="42"/>
      <c r="AI33" s="43"/>
      <c r="AJ33" s="43"/>
      <c r="AK33" s="44"/>
      <c r="AL33" s="45"/>
      <c r="AM33" s="38"/>
      <c r="AN33" s="38"/>
      <c r="AO33" s="39"/>
      <c r="AP33" s="39"/>
      <c r="AQ33" s="40"/>
      <c r="AR33" s="41"/>
      <c r="AS33" s="42"/>
      <c r="AT33" s="42"/>
      <c r="AU33" s="43"/>
      <c r="AV33" s="43"/>
      <c r="AW33" s="44"/>
      <c r="AX33" s="45"/>
      <c r="AY33" s="38"/>
      <c r="AZ33" s="38"/>
      <c r="BA33" s="39"/>
      <c r="BB33" s="39"/>
      <c r="BC33" s="40"/>
      <c r="BD33" s="41"/>
      <c r="BE33" s="42"/>
      <c r="BF33" s="42"/>
      <c r="BG33" s="42"/>
      <c r="BH33" s="42"/>
      <c r="BI33" s="42"/>
      <c r="BJ33" s="45"/>
      <c r="BK33" s="38"/>
      <c r="BL33" s="38"/>
      <c r="BM33" s="39"/>
      <c r="BN33" s="39"/>
      <c r="BO33" s="40"/>
      <c r="BP33" s="41"/>
      <c r="BQ33" s="42"/>
      <c r="BR33" s="42"/>
      <c r="BS33" s="42"/>
      <c r="BT33" s="42"/>
      <c r="BU33" s="42"/>
    </row>
    <row r="34" spans="1:73" s="27" customFormat="1" ht="15" customHeight="1">
      <c r="A34" s="28" t="s">
        <v>68</v>
      </c>
      <c r="B34" s="28" t="s">
        <v>57</v>
      </c>
      <c r="C34" s="29">
        <v>30563</v>
      </c>
      <c r="D34" s="29">
        <v>5474666</v>
      </c>
      <c r="E34" s="30">
        <v>558.2623670558</v>
      </c>
      <c r="F34" s="30">
        <v>596.9038874869</v>
      </c>
      <c r="G34" s="31">
        <v>0.9838880838</v>
      </c>
      <c r="H34" s="32" t="s">
        <v>37</v>
      </c>
      <c r="I34" s="33">
        <v>744</v>
      </c>
      <c r="J34" s="33">
        <v>5474666</v>
      </c>
      <c r="K34" s="34">
        <v>13.58987014</v>
      </c>
      <c r="L34" s="34">
        <v>15.5896680924</v>
      </c>
      <c r="M34" s="35">
        <v>0.9147547508</v>
      </c>
      <c r="N34" s="36" t="s">
        <v>37</v>
      </c>
      <c r="O34" s="29">
        <v>3582</v>
      </c>
      <c r="P34" s="29">
        <v>5474666</v>
      </c>
      <c r="Q34" s="30">
        <v>65.4286489806</v>
      </c>
      <c r="R34" s="30">
        <v>70.4607168714</v>
      </c>
      <c r="S34" s="31">
        <v>0.940463719</v>
      </c>
      <c r="T34" s="32" t="s">
        <v>37</v>
      </c>
      <c r="U34" s="33">
        <v>1508</v>
      </c>
      <c r="V34" s="33">
        <v>5474666</v>
      </c>
      <c r="W34" s="34">
        <v>27.5450593698</v>
      </c>
      <c r="X34" s="34">
        <v>28.2191935095</v>
      </c>
      <c r="Y34" s="35">
        <v>1.0633611815</v>
      </c>
      <c r="Z34" s="36" t="s">
        <v>37</v>
      </c>
      <c r="AA34" s="29">
        <v>814</v>
      </c>
      <c r="AB34" s="29">
        <v>5474666</v>
      </c>
      <c r="AC34" s="30">
        <v>14.8684869543</v>
      </c>
      <c r="AD34" s="30">
        <v>15.4250226325</v>
      </c>
      <c r="AE34" s="31">
        <v>0.9624306978</v>
      </c>
      <c r="AF34" s="32" t="s">
        <v>37</v>
      </c>
      <c r="AG34" s="33">
        <v>820</v>
      </c>
      <c r="AH34" s="33">
        <v>5474666</v>
      </c>
      <c r="AI34" s="34">
        <v>14.9780826812</v>
      </c>
      <c r="AJ34" s="34">
        <v>16.2034866665</v>
      </c>
      <c r="AK34" s="35">
        <v>0.9193856167</v>
      </c>
      <c r="AL34" s="36" t="s">
        <v>37</v>
      </c>
      <c r="AM34" s="29">
        <v>2892</v>
      </c>
      <c r="AN34" s="29">
        <v>5474666</v>
      </c>
      <c r="AO34" s="30">
        <v>52.825140383</v>
      </c>
      <c r="AP34" s="30">
        <v>58.9395133607</v>
      </c>
      <c r="AQ34" s="31">
        <v>1.0004119599</v>
      </c>
      <c r="AR34" s="32" t="s">
        <v>37</v>
      </c>
      <c r="AS34" s="33">
        <v>1191</v>
      </c>
      <c r="AT34" s="33">
        <v>5474666</v>
      </c>
      <c r="AU34" s="34">
        <v>21.7547517967</v>
      </c>
      <c r="AV34" s="34">
        <v>22.9265223058</v>
      </c>
      <c r="AW34" s="35">
        <v>0.9099571995</v>
      </c>
      <c r="AX34" s="36" t="s">
        <v>37</v>
      </c>
      <c r="AY34" s="29">
        <v>3157</v>
      </c>
      <c r="AZ34" s="29">
        <v>5474666</v>
      </c>
      <c r="BA34" s="30">
        <v>57.6656183227</v>
      </c>
      <c r="BB34" s="30">
        <v>60.4443293292</v>
      </c>
      <c r="BC34" s="31">
        <v>1.0027818617</v>
      </c>
      <c r="BD34" s="32" t="s">
        <v>37</v>
      </c>
      <c r="BE34" s="33">
        <v>619</v>
      </c>
      <c r="BF34" s="33">
        <v>5474666</v>
      </c>
      <c r="BG34" s="34">
        <v>11.3066258289</v>
      </c>
      <c r="BH34" s="34">
        <v>12.4451687364</v>
      </c>
      <c r="BI34" s="35">
        <v>0.9730413147</v>
      </c>
      <c r="BJ34" s="36" t="s">
        <v>37</v>
      </c>
      <c r="BK34" s="29">
        <v>9465</v>
      </c>
      <c r="BL34" s="29">
        <v>5474666</v>
      </c>
      <c r="BM34" s="30">
        <v>172.887259241</v>
      </c>
      <c r="BN34" s="30">
        <v>181.0867248376</v>
      </c>
      <c r="BO34" s="31">
        <v>0.9781757975</v>
      </c>
      <c r="BP34" s="32" t="s">
        <v>37</v>
      </c>
      <c r="BQ34" s="33">
        <v>604</v>
      </c>
      <c r="BR34" s="33">
        <v>5474666</v>
      </c>
      <c r="BS34" s="34">
        <v>11.0326365115</v>
      </c>
      <c r="BT34" s="34">
        <v>12.334268584</v>
      </c>
      <c r="BU34" s="35">
        <v>1.00442294</v>
      </c>
    </row>
    <row r="35" spans="1:73" ht="15" customHeight="1">
      <c r="A35" s="37" t="s">
        <v>68</v>
      </c>
      <c r="B35" s="37" t="s">
        <v>58</v>
      </c>
      <c r="C35" s="38">
        <v>23214.7697058</v>
      </c>
      <c r="D35" s="38">
        <v>4115917</v>
      </c>
      <c r="E35" s="39">
        <v>564.0242430982</v>
      </c>
      <c r="F35" s="39">
        <v>599.1741230679</v>
      </c>
      <c r="G35" s="40">
        <v>0.9876301565</v>
      </c>
      <c r="H35" s="41" t="s">
        <v>37</v>
      </c>
      <c r="I35" s="42">
        <v>568.0069727</v>
      </c>
      <c r="J35" s="42">
        <v>4115917</v>
      </c>
      <c r="K35" s="43">
        <v>13.8002533263</v>
      </c>
      <c r="L35" s="43">
        <v>15.5923341989</v>
      </c>
      <c r="M35" s="44">
        <v>0.9149111899</v>
      </c>
      <c r="N35" s="45" t="s">
        <v>37</v>
      </c>
      <c r="O35" s="38">
        <v>2729.2727235</v>
      </c>
      <c r="P35" s="38">
        <v>4115917</v>
      </c>
      <c r="Q35" s="39">
        <v>66.3101982742</v>
      </c>
      <c r="R35" s="39">
        <v>70.9225870473</v>
      </c>
      <c r="S35" s="40">
        <v>0.946628461</v>
      </c>
      <c r="T35" s="41" t="s">
        <v>37</v>
      </c>
      <c r="U35" s="42">
        <v>1061.0218074</v>
      </c>
      <c r="V35" s="42">
        <v>4115917</v>
      </c>
      <c r="W35" s="43">
        <v>25.7785034878</v>
      </c>
      <c r="X35" s="43">
        <v>26.4860638185</v>
      </c>
      <c r="Y35" s="44">
        <v>0.9980530488</v>
      </c>
      <c r="Z35" s="45" t="s">
        <v>37</v>
      </c>
      <c r="AA35" s="38">
        <v>618.2088248</v>
      </c>
      <c r="AB35" s="38">
        <v>4115917</v>
      </c>
      <c r="AC35" s="39">
        <v>15.0199536288</v>
      </c>
      <c r="AD35" s="39">
        <v>15.5703653693</v>
      </c>
      <c r="AE35" s="40">
        <v>0.9714992299</v>
      </c>
      <c r="AF35" s="41" t="s">
        <v>37</v>
      </c>
      <c r="AG35" s="42">
        <v>620.6725527</v>
      </c>
      <c r="AH35" s="42">
        <v>4115917</v>
      </c>
      <c r="AI35" s="43">
        <v>15.0798121707</v>
      </c>
      <c r="AJ35" s="43">
        <v>16.1939416398</v>
      </c>
      <c r="AK35" s="44">
        <v>0.918844032</v>
      </c>
      <c r="AL35" s="45" t="s">
        <v>37</v>
      </c>
      <c r="AM35" s="38">
        <v>2145.2160137</v>
      </c>
      <c r="AN35" s="38">
        <v>4115917</v>
      </c>
      <c r="AO35" s="39">
        <v>52.1200017809</v>
      </c>
      <c r="AP35" s="39">
        <v>57.5813051308</v>
      </c>
      <c r="AQ35" s="40">
        <v>0.9773583634</v>
      </c>
      <c r="AR35" s="41" t="s">
        <v>37</v>
      </c>
      <c r="AS35" s="42">
        <v>927.0401609</v>
      </c>
      <c r="AT35" s="42">
        <v>4115917</v>
      </c>
      <c r="AU35" s="43">
        <v>22.5232958026</v>
      </c>
      <c r="AV35" s="43">
        <v>23.6049572847</v>
      </c>
      <c r="AW35" s="44">
        <v>0.9368843883</v>
      </c>
      <c r="AX35" s="45" t="s">
        <v>37</v>
      </c>
      <c r="AY35" s="38">
        <v>2307.5312506</v>
      </c>
      <c r="AZ35" s="38">
        <v>4115917</v>
      </c>
      <c r="BA35" s="39">
        <v>56.0636001795</v>
      </c>
      <c r="BB35" s="39">
        <v>58.7137542588</v>
      </c>
      <c r="BC35" s="40">
        <v>0.9740713225</v>
      </c>
      <c r="BD35" s="41" t="s">
        <v>37</v>
      </c>
      <c r="BE35" s="42">
        <v>468.2251114</v>
      </c>
      <c r="BF35" s="42">
        <v>4115917</v>
      </c>
      <c r="BG35" s="43">
        <v>11.3759609681</v>
      </c>
      <c r="BH35" s="43">
        <v>12.4356604231</v>
      </c>
      <c r="BI35" s="44">
        <v>0.9722978951</v>
      </c>
      <c r="BJ35" s="45" t="s">
        <v>37</v>
      </c>
      <c r="BK35" s="38">
        <v>7316.7214667</v>
      </c>
      <c r="BL35" s="38">
        <v>4115917</v>
      </c>
      <c r="BM35" s="39">
        <v>177.7664969119</v>
      </c>
      <c r="BN35" s="39">
        <v>184.8541599474</v>
      </c>
      <c r="BO35" s="40">
        <v>0.9985263442</v>
      </c>
      <c r="BP35" s="41" t="s">
        <v>37</v>
      </c>
      <c r="BQ35" s="42">
        <v>474.9114106</v>
      </c>
      <c r="BR35" s="42">
        <v>4115917</v>
      </c>
      <c r="BS35" s="43">
        <v>11.5384107746</v>
      </c>
      <c r="BT35" s="43">
        <v>12.7976429358</v>
      </c>
      <c r="BU35" s="44">
        <v>1.0421571457</v>
      </c>
    </row>
    <row r="36" spans="1:73" ht="15" customHeight="1">
      <c r="A36" s="37" t="s">
        <v>68</v>
      </c>
      <c r="B36" s="37" t="s">
        <v>59</v>
      </c>
      <c r="C36" s="38">
        <v>3100.3265413</v>
      </c>
      <c r="D36" s="38">
        <v>492672</v>
      </c>
      <c r="E36" s="39">
        <v>629.2881554665</v>
      </c>
      <c r="F36" s="39">
        <v>617.6716604145</v>
      </c>
      <c r="G36" s="40">
        <v>1.0181200008</v>
      </c>
      <c r="H36" s="41" t="s">
        <v>37</v>
      </c>
      <c r="I36" s="42">
        <v>78.8229575</v>
      </c>
      <c r="J36" s="42">
        <v>492672</v>
      </c>
      <c r="K36" s="43">
        <v>15.9990739275</v>
      </c>
      <c r="L36" s="43">
        <v>17.0279358921</v>
      </c>
      <c r="M36" s="44">
        <v>0.9991479717</v>
      </c>
      <c r="N36" s="45" t="s">
        <v>37</v>
      </c>
      <c r="O36" s="38">
        <v>365.4329097</v>
      </c>
      <c r="P36" s="38">
        <v>492672</v>
      </c>
      <c r="Q36" s="39">
        <v>74.1736712661</v>
      </c>
      <c r="R36" s="39">
        <v>72.2489593464</v>
      </c>
      <c r="S36" s="40">
        <v>0.9643320139</v>
      </c>
      <c r="T36" s="41" t="s">
        <v>37</v>
      </c>
      <c r="U36" s="42">
        <v>170.6893809</v>
      </c>
      <c r="V36" s="42">
        <v>492672</v>
      </c>
      <c r="W36" s="43">
        <v>34.6456427197</v>
      </c>
      <c r="X36" s="43">
        <v>32.7530504888</v>
      </c>
      <c r="Y36" s="44">
        <v>1.234206869</v>
      </c>
      <c r="Z36" s="45" t="s">
        <v>37</v>
      </c>
      <c r="AA36" s="38">
        <v>75.3130131</v>
      </c>
      <c r="AB36" s="38">
        <v>492672</v>
      </c>
      <c r="AC36" s="39">
        <v>15.2866436696</v>
      </c>
      <c r="AD36" s="39">
        <v>14.3545886984</v>
      </c>
      <c r="AE36" s="40">
        <v>0.8956419156</v>
      </c>
      <c r="AF36" s="41" t="s">
        <v>37</v>
      </c>
      <c r="AG36" s="42">
        <v>80.3291161</v>
      </c>
      <c r="AH36" s="42">
        <v>492672</v>
      </c>
      <c r="AI36" s="43">
        <v>16.304786166</v>
      </c>
      <c r="AJ36" s="43">
        <v>16.2953449131</v>
      </c>
      <c r="AK36" s="44">
        <v>0.9245976524</v>
      </c>
      <c r="AL36" s="45" t="s">
        <v>37</v>
      </c>
      <c r="AM36" s="38">
        <v>301.1680385</v>
      </c>
      <c r="AN36" s="38">
        <v>492672</v>
      </c>
      <c r="AO36" s="39">
        <v>61.1295219741</v>
      </c>
      <c r="AP36" s="39">
        <v>63.1632985626</v>
      </c>
      <c r="AQ36" s="40">
        <v>1.0721045306</v>
      </c>
      <c r="AR36" s="41" t="s">
        <v>37</v>
      </c>
      <c r="AS36" s="42">
        <v>113.1116014</v>
      </c>
      <c r="AT36" s="42">
        <v>492672</v>
      </c>
      <c r="AU36" s="43">
        <v>22.958804519</v>
      </c>
      <c r="AV36" s="43">
        <v>22.5296030376</v>
      </c>
      <c r="AW36" s="44">
        <v>0.8942034127</v>
      </c>
      <c r="AX36" s="45" t="s">
        <v>37</v>
      </c>
      <c r="AY36" s="38">
        <v>371.1500745</v>
      </c>
      <c r="AZ36" s="38">
        <v>492672</v>
      </c>
      <c r="BA36" s="39">
        <v>75.3341116402</v>
      </c>
      <c r="BB36" s="39">
        <v>72.8315531841</v>
      </c>
      <c r="BC36" s="40">
        <v>1.2082880446</v>
      </c>
      <c r="BD36" s="41" t="s">
        <v>37</v>
      </c>
      <c r="BE36" s="42">
        <v>66.5408056</v>
      </c>
      <c r="BF36" s="42">
        <v>492672</v>
      </c>
      <c r="BG36" s="43">
        <v>13.5061066186</v>
      </c>
      <c r="BH36" s="43">
        <v>14.0168161527</v>
      </c>
      <c r="BI36" s="44">
        <v>1.0959225628</v>
      </c>
      <c r="BJ36" s="45" t="s">
        <v>37</v>
      </c>
      <c r="BK36" s="38">
        <v>942.9730488</v>
      </c>
      <c r="BL36" s="38">
        <v>492672</v>
      </c>
      <c r="BM36" s="39">
        <v>191.3997647116</v>
      </c>
      <c r="BN36" s="39">
        <v>181.8114276635</v>
      </c>
      <c r="BO36" s="40">
        <v>0.9820904233</v>
      </c>
      <c r="BP36" s="41" t="s">
        <v>37</v>
      </c>
      <c r="BQ36" s="42">
        <v>56.3800065</v>
      </c>
      <c r="BR36" s="42">
        <v>492672</v>
      </c>
      <c r="BS36" s="43">
        <v>11.4437204672</v>
      </c>
      <c r="BT36" s="43">
        <v>10.9441420014</v>
      </c>
      <c r="BU36" s="44">
        <v>0.8912200354</v>
      </c>
    </row>
    <row r="37" spans="1:73" ht="15" customHeight="1">
      <c r="A37" s="37" t="s">
        <v>68</v>
      </c>
      <c r="B37" s="37" t="s">
        <v>60</v>
      </c>
      <c r="C37" s="38">
        <v>2743.6718873</v>
      </c>
      <c r="D37" s="38">
        <v>449972</v>
      </c>
      <c r="E37" s="39">
        <v>609.7428033967</v>
      </c>
      <c r="F37" s="39">
        <v>597.2143617036</v>
      </c>
      <c r="G37" s="40">
        <v>0.9843998444</v>
      </c>
      <c r="H37" s="41" t="s">
        <v>37</v>
      </c>
      <c r="I37" s="42">
        <v>69.4970952</v>
      </c>
      <c r="J37" s="42">
        <v>449972</v>
      </c>
      <c r="K37" s="43">
        <v>15.4447599406</v>
      </c>
      <c r="L37" s="43">
        <v>15.9814261605</v>
      </c>
      <c r="M37" s="44">
        <v>0.9377419338</v>
      </c>
      <c r="N37" s="45" t="s">
        <v>37</v>
      </c>
      <c r="O37" s="38">
        <v>325.0313075</v>
      </c>
      <c r="P37" s="38">
        <v>449972</v>
      </c>
      <c r="Q37" s="39">
        <v>72.2336739842</v>
      </c>
      <c r="R37" s="39">
        <v>71.2728176518</v>
      </c>
      <c r="S37" s="40">
        <v>0.9513031108</v>
      </c>
      <c r="T37" s="41" t="s">
        <v>37</v>
      </c>
      <c r="U37" s="42">
        <v>141.9322899</v>
      </c>
      <c r="V37" s="42">
        <v>449972</v>
      </c>
      <c r="W37" s="43">
        <v>31.5424715093</v>
      </c>
      <c r="X37" s="43">
        <v>30.0440750079</v>
      </c>
      <c r="Y37" s="44">
        <v>1.1321267239</v>
      </c>
      <c r="Z37" s="45" t="s">
        <v>37</v>
      </c>
      <c r="AA37" s="38">
        <v>80.857674</v>
      </c>
      <c r="AB37" s="38">
        <v>449972</v>
      </c>
      <c r="AC37" s="39">
        <v>17.9694901016</v>
      </c>
      <c r="AD37" s="39">
        <v>17.2706040086</v>
      </c>
      <c r="AE37" s="40">
        <v>1.0775841219</v>
      </c>
      <c r="AF37" s="41" t="s">
        <v>37</v>
      </c>
      <c r="AG37" s="42">
        <v>73.5931018</v>
      </c>
      <c r="AH37" s="42">
        <v>449972</v>
      </c>
      <c r="AI37" s="43">
        <v>16.3550402692</v>
      </c>
      <c r="AJ37" s="43">
        <v>16.3481042162</v>
      </c>
      <c r="AK37" s="44">
        <v>0.9275912145</v>
      </c>
      <c r="AL37" s="45" t="s">
        <v>37</v>
      </c>
      <c r="AM37" s="38">
        <v>285.5730596</v>
      </c>
      <c r="AN37" s="38">
        <v>449972</v>
      </c>
      <c r="AO37" s="39">
        <v>63.4646288213</v>
      </c>
      <c r="AP37" s="39">
        <v>62.8297494621</v>
      </c>
      <c r="AQ37" s="40">
        <v>1.0664430229</v>
      </c>
      <c r="AR37" s="41" t="s">
        <v>37</v>
      </c>
      <c r="AS37" s="42">
        <v>97.5234134</v>
      </c>
      <c r="AT37" s="42">
        <v>449972</v>
      </c>
      <c r="AU37" s="43">
        <v>21.6732182002</v>
      </c>
      <c r="AV37" s="43">
        <v>21.265529776</v>
      </c>
      <c r="AW37" s="44">
        <v>0.8440321503</v>
      </c>
      <c r="AX37" s="45" t="s">
        <v>37</v>
      </c>
      <c r="AY37" s="38">
        <v>293.2897924</v>
      </c>
      <c r="AZ37" s="38">
        <v>449972</v>
      </c>
      <c r="BA37" s="39">
        <v>65.1795650396</v>
      </c>
      <c r="BB37" s="39">
        <v>63.1706159294</v>
      </c>
      <c r="BC37" s="40">
        <v>1.0480114272</v>
      </c>
      <c r="BD37" s="41" t="s">
        <v>37</v>
      </c>
      <c r="BE37" s="42">
        <v>55.1628094</v>
      </c>
      <c r="BF37" s="42">
        <v>449972</v>
      </c>
      <c r="BG37" s="43">
        <v>12.2591648814</v>
      </c>
      <c r="BH37" s="43">
        <v>11.6731525408</v>
      </c>
      <c r="BI37" s="44">
        <v>0.9126802485</v>
      </c>
      <c r="BJ37" s="45" t="s">
        <v>37</v>
      </c>
      <c r="BK37" s="38">
        <v>815.0338003</v>
      </c>
      <c r="BL37" s="38">
        <v>449972</v>
      </c>
      <c r="BM37" s="39">
        <v>181.1298925933</v>
      </c>
      <c r="BN37" s="39">
        <v>173.2019066387</v>
      </c>
      <c r="BO37" s="40">
        <v>0.9355843909</v>
      </c>
      <c r="BP37" s="41" t="s">
        <v>37</v>
      </c>
      <c r="BQ37" s="42">
        <v>48.7916476</v>
      </c>
      <c r="BR37" s="42">
        <v>449972</v>
      </c>
      <c r="BS37" s="43">
        <v>10.8432630475</v>
      </c>
      <c r="BT37" s="43">
        <v>11.1342535529</v>
      </c>
      <c r="BU37" s="44">
        <v>0.9067014888</v>
      </c>
    </row>
    <row r="38" spans="1:73" ht="15" customHeight="1">
      <c r="A38" s="37" t="s">
        <v>68</v>
      </c>
      <c r="B38" s="37" t="s">
        <v>61</v>
      </c>
      <c r="C38" s="38">
        <v>1106.4180515</v>
      </c>
      <c r="D38" s="38">
        <v>254348</v>
      </c>
      <c r="E38" s="39">
        <v>435.0016715288</v>
      </c>
      <c r="F38" s="39">
        <v>561.7812601203</v>
      </c>
      <c r="G38" s="40">
        <v>0.925994786</v>
      </c>
      <c r="H38" s="41" t="s">
        <v>37</v>
      </c>
      <c r="I38" s="42">
        <v>20.6361918</v>
      </c>
      <c r="J38" s="42">
        <v>254348</v>
      </c>
      <c r="K38" s="43">
        <v>8.1133690062</v>
      </c>
      <c r="L38" s="43">
        <v>11.7932713306</v>
      </c>
      <c r="M38" s="44">
        <v>0.6919936276</v>
      </c>
      <c r="N38" s="45" t="s">
        <v>37</v>
      </c>
      <c r="O38" s="38">
        <v>118.912813</v>
      </c>
      <c r="P38" s="38">
        <v>254348</v>
      </c>
      <c r="Q38" s="39">
        <v>46.7520141696</v>
      </c>
      <c r="R38" s="39">
        <v>61.0644075134</v>
      </c>
      <c r="S38" s="40">
        <v>0.8150479066</v>
      </c>
      <c r="T38" s="41" t="s">
        <v>37</v>
      </c>
      <c r="U38" s="42">
        <v>89.6677387</v>
      </c>
      <c r="V38" s="42">
        <v>254348</v>
      </c>
      <c r="W38" s="43">
        <v>35.2539586315</v>
      </c>
      <c r="X38" s="43">
        <v>44.3396981493</v>
      </c>
      <c r="Y38" s="44">
        <v>1.6708171974</v>
      </c>
      <c r="Z38" s="45" t="s">
        <v>37</v>
      </c>
      <c r="AA38" s="38">
        <v>33.4531933</v>
      </c>
      <c r="AB38" s="38">
        <v>254348</v>
      </c>
      <c r="AC38" s="39">
        <v>13.1525285436</v>
      </c>
      <c r="AD38" s="39">
        <v>16.4552302492</v>
      </c>
      <c r="AE38" s="40">
        <v>1.0267095945</v>
      </c>
      <c r="AF38" s="41" t="s">
        <v>37</v>
      </c>
      <c r="AG38" s="42">
        <v>29.4214586</v>
      </c>
      <c r="AH38" s="42">
        <v>254348</v>
      </c>
      <c r="AI38" s="43">
        <v>11.5674031642</v>
      </c>
      <c r="AJ38" s="43">
        <v>14.3049703499</v>
      </c>
      <c r="AK38" s="44">
        <v>0.8116638263</v>
      </c>
      <c r="AL38" s="45" t="s">
        <v>37</v>
      </c>
      <c r="AM38" s="38">
        <v>113.3690571</v>
      </c>
      <c r="AN38" s="38">
        <v>254348</v>
      </c>
      <c r="AO38" s="39">
        <v>44.5724193231</v>
      </c>
      <c r="AP38" s="39">
        <v>63.8387659403</v>
      </c>
      <c r="AQ38" s="40">
        <v>1.0835696006</v>
      </c>
      <c r="AR38" s="41" t="s">
        <v>37</v>
      </c>
      <c r="AS38" s="42">
        <v>34.6073141</v>
      </c>
      <c r="AT38" s="42">
        <v>254348</v>
      </c>
      <c r="AU38" s="43">
        <v>13.606285129</v>
      </c>
      <c r="AV38" s="43">
        <v>16.5069309042</v>
      </c>
      <c r="AW38" s="44">
        <v>0.6551626286</v>
      </c>
      <c r="AX38" s="45" t="s">
        <v>37</v>
      </c>
      <c r="AY38" s="38">
        <v>142.8725097</v>
      </c>
      <c r="AZ38" s="38">
        <v>254348</v>
      </c>
      <c r="BA38" s="39">
        <v>56.1720594225</v>
      </c>
      <c r="BB38" s="39">
        <v>66.5506400386</v>
      </c>
      <c r="BC38" s="40">
        <v>1.1040866109</v>
      </c>
      <c r="BD38" s="41" t="s">
        <v>37</v>
      </c>
      <c r="BE38" s="42" t="s">
        <v>64</v>
      </c>
      <c r="BF38" s="42" t="s">
        <v>64</v>
      </c>
      <c r="BG38" s="42" t="s">
        <v>64</v>
      </c>
      <c r="BH38" s="42" t="s">
        <v>64</v>
      </c>
      <c r="BI38" s="42" t="s">
        <v>64</v>
      </c>
      <c r="BJ38" s="45" t="s">
        <v>37</v>
      </c>
      <c r="BK38" s="38">
        <v>300.3366005</v>
      </c>
      <c r="BL38" s="38">
        <v>254348</v>
      </c>
      <c r="BM38" s="39">
        <v>118.0809758677</v>
      </c>
      <c r="BN38" s="39">
        <v>157.3794359237</v>
      </c>
      <c r="BO38" s="40">
        <v>0.8501161826</v>
      </c>
      <c r="BP38" s="41" t="s">
        <v>37</v>
      </c>
      <c r="BQ38" s="42" t="s">
        <v>64</v>
      </c>
      <c r="BR38" s="42" t="s">
        <v>64</v>
      </c>
      <c r="BS38" s="42" t="s">
        <v>64</v>
      </c>
      <c r="BT38" s="42" t="s">
        <v>64</v>
      </c>
      <c r="BU38" s="42" t="s">
        <v>64</v>
      </c>
    </row>
    <row r="39" spans="1:73" ht="15" customHeight="1">
      <c r="A39" s="37" t="s">
        <v>68</v>
      </c>
      <c r="B39" s="37" t="s">
        <v>62</v>
      </c>
      <c r="C39" s="38">
        <v>397.8138063</v>
      </c>
      <c r="D39" s="38">
        <v>161757</v>
      </c>
      <c r="E39" s="39">
        <v>245.9329774291</v>
      </c>
      <c r="F39" s="39">
        <v>383.0365736637</v>
      </c>
      <c r="G39" s="40">
        <v>0.6313665037</v>
      </c>
      <c r="H39" s="41" t="s">
        <v>37</v>
      </c>
      <c r="I39" s="42" t="s">
        <v>64</v>
      </c>
      <c r="J39" s="42" t="s">
        <v>64</v>
      </c>
      <c r="K39" s="42" t="s">
        <v>64</v>
      </c>
      <c r="L39" s="42" t="s">
        <v>64</v>
      </c>
      <c r="M39" s="42" t="s">
        <v>64</v>
      </c>
      <c r="N39" s="45" t="s">
        <v>37</v>
      </c>
      <c r="O39" s="38">
        <v>43.3502461</v>
      </c>
      <c r="P39" s="38">
        <v>161757</v>
      </c>
      <c r="Q39" s="39">
        <v>26.7996105887</v>
      </c>
      <c r="R39" s="39">
        <v>43.0700808619</v>
      </c>
      <c r="S39" s="40">
        <v>0.5748713641</v>
      </c>
      <c r="T39" s="41" t="s">
        <v>37</v>
      </c>
      <c r="U39" s="42">
        <v>44.6887813</v>
      </c>
      <c r="V39" s="42">
        <v>161757</v>
      </c>
      <c r="W39" s="43">
        <v>27.6271081313</v>
      </c>
      <c r="X39" s="43">
        <v>32.1348537645</v>
      </c>
      <c r="Y39" s="44">
        <v>1.2109118588</v>
      </c>
      <c r="Z39" s="45" t="s">
        <v>37</v>
      </c>
      <c r="AA39" s="38" t="s">
        <v>64</v>
      </c>
      <c r="AB39" s="38" t="s">
        <v>64</v>
      </c>
      <c r="AC39" s="39" t="s">
        <v>64</v>
      </c>
      <c r="AD39" s="39" t="s">
        <v>64</v>
      </c>
      <c r="AE39" s="40" t="s">
        <v>64</v>
      </c>
      <c r="AF39" s="41" t="s">
        <v>37</v>
      </c>
      <c r="AG39" s="42" t="s">
        <v>64</v>
      </c>
      <c r="AH39" s="42" t="s">
        <v>64</v>
      </c>
      <c r="AI39" s="42" t="s">
        <v>64</v>
      </c>
      <c r="AJ39" s="42" t="s">
        <v>64</v>
      </c>
      <c r="AK39" s="42" t="s">
        <v>64</v>
      </c>
      <c r="AL39" s="45" t="s">
        <v>37</v>
      </c>
      <c r="AM39" s="38" t="s">
        <v>64</v>
      </c>
      <c r="AN39" s="38" t="s">
        <v>64</v>
      </c>
      <c r="AO39" s="38" t="s">
        <v>64</v>
      </c>
      <c r="AP39" s="38" t="s">
        <v>64</v>
      </c>
      <c r="AQ39" s="38" t="s">
        <v>64</v>
      </c>
      <c r="AR39" s="41" t="s">
        <v>37</v>
      </c>
      <c r="AS39" s="42" t="s">
        <v>64</v>
      </c>
      <c r="AT39" s="42" t="s">
        <v>64</v>
      </c>
      <c r="AU39" s="42" t="s">
        <v>64</v>
      </c>
      <c r="AV39" s="42" t="s">
        <v>64</v>
      </c>
      <c r="AW39" s="42" t="s">
        <v>64</v>
      </c>
      <c r="AX39" s="45" t="s">
        <v>37</v>
      </c>
      <c r="AY39" s="38">
        <v>42.1563718</v>
      </c>
      <c r="AZ39" s="38">
        <v>161757</v>
      </c>
      <c r="BA39" s="39">
        <v>26.0615440445</v>
      </c>
      <c r="BB39" s="39">
        <v>31.758476525</v>
      </c>
      <c r="BC39" s="40">
        <v>0.5268786099</v>
      </c>
      <c r="BD39" s="41" t="s">
        <v>37</v>
      </c>
      <c r="BE39" s="42" t="s">
        <v>64</v>
      </c>
      <c r="BF39" s="42" t="s">
        <v>64</v>
      </c>
      <c r="BG39" s="42" t="s">
        <v>64</v>
      </c>
      <c r="BH39" s="42" t="s">
        <v>64</v>
      </c>
      <c r="BI39" s="42" t="s">
        <v>64</v>
      </c>
      <c r="BJ39" s="45" t="s">
        <v>37</v>
      </c>
      <c r="BK39" s="38">
        <v>89.9350821</v>
      </c>
      <c r="BL39" s="38">
        <v>161757</v>
      </c>
      <c r="BM39" s="39">
        <v>55.5988810994</v>
      </c>
      <c r="BN39" s="39">
        <v>88.8394213006</v>
      </c>
      <c r="BO39" s="40">
        <v>0.4798837234</v>
      </c>
      <c r="BP39" s="41" t="s">
        <v>37</v>
      </c>
      <c r="BQ39" s="42" t="s">
        <v>64</v>
      </c>
      <c r="BR39" s="42" t="s">
        <v>64</v>
      </c>
      <c r="BS39" s="42" t="s">
        <v>64</v>
      </c>
      <c r="BT39" s="42" t="s">
        <v>64</v>
      </c>
      <c r="BU39" s="42" t="s">
        <v>64</v>
      </c>
    </row>
    <row r="40" spans="1:73" ht="15" customHeight="1">
      <c r="A40" s="37"/>
      <c r="B40" s="37"/>
      <c r="C40" s="38"/>
      <c r="D40" s="38"/>
      <c r="E40" s="39"/>
      <c r="F40" s="39"/>
      <c r="G40" s="40"/>
      <c r="H40" s="41"/>
      <c r="I40" s="42"/>
      <c r="J40" s="42"/>
      <c r="K40" s="42"/>
      <c r="L40" s="42"/>
      <c r="M40" s="42"/>
      <c r="N40" s="45"/>
      <c r="O40" s="38"/>
      <c r="P40" s="38"/>
      <c r="Q40" s="39"/>
      <c r="R40" s="39"/>
      <c r="S40" s="40"/>
      <c r="T40" s="41"/>
      <c r="U40" s="42"/>
      <c r="V40" s="42"/>
      <c r="W40" s="43"/>
      <c r="X40" s="43"/>
      <c r="Y40" s="44"/>
      <c r="Z40" s="45"/>
      <c r="AA40" s="38"/>
      <c r="AB40" s="38"/>
      <c r="AC40" s="39"/>
      <c r="AD40" s="39"/>
      <c r="AE40" s="40"/>
      <c r="AF40" s="41"/>
      <c r="AG40" s="42"/>
      <c r="AH40" s="42"/>
      <c r="AI40" s="42"/>
      <c r="AJ40" s="42"/>
      <c r="AK40" s="42"/>
      <c r="AL40" s="45"/>
      <c r="AM40" s="38"/>
      <c r="AN40" s="38"/>
      <c r="AO40" s="39"/>
      <c r="AP40" s="39"/>
      <c r="AQ40" s="40"/>
      <c r="AR40" s="41"/>
      <c r="AS40" s="42"/>
      <c r="AT40" s="42"/>
      <c r="AU40" s="42"/>
      <c r="AV40" s="42"/>
      <c r="AW40" s="42"/>
      <c r="AX40" s="45"/>
      <c r="AY40" s="38"/>
      <c r="AZ40" s="38"/>
      <c r="BA40" s="39"/>
      <c r="BB40" s="39"/>
      <c r="BC40" s="40"/>
      <c r="BD40" s="41"/>
      <c r="BE40" s="42"/>
      <c r="BF40" s="42"/>
      <c r="BG40" s="42"/>
      <c r="BH40" s="42"/>
      <c r="BI40" s="42"/>
      <c r="BJ40" s="45"/>
      <c r="BK40" s="38"/>
      <c r="BL40" s="38"/>
      <c r="BM40" s="39"/>
      <c r="BN40" s="39"/>
      <c r="BO40" s="40"/>
      <c r="BP40" s="41"/>
      <c r="BQ40" s="42"/>
      <c r="BR40" s="42"/>
      <c r="BS40" s="42"/>
      <c r="BT40" s="42"/>
      <c r="BU40" s="42"/>
    </row>
    <row r="41" spans="1:73" s="27" customFormat="1" ht="15" customHeight="1">
      <c r="A41" s="28" t="s">
        <v>69</v>
      </c>
      <c r="B41" s="28" t="s">
        <v>57</v>
      </c>
      <c r="C41" s="29">
        <v>26078</v>
      </c>
      <c r="D41" s="29">
        <v>3927847</v>
      </c>
      <c r="E41" s="30">
        <v>663.9260643299</v>
      </c>
      <c r="F41" s="30">
        <v>597.0700457997</v>
      </c>
      <c r="G41" s="31">
        <v>0.9841619658</v>
      </c>
      <c r="H41" s="32" t="s">
        <v>37</v>
      </c>
      <c r="I41" s="33">
        <v>792</v>
      </c>
      <c r="J41" s="33">
        <v>3927847</v>
      </c>
      <c r="K41" s="34">
        <v>20.1637181896</v>
      </c>
      <c r="L41" s="34">
        <v>18.2405766243</v>
      </c>
      <c r="M41" s="35">
        <v>1.070302076</v>
      </c>
      <c r="N41" s="36" t="s">
        <v>37</v>
      </c>
      <c r="O41" s="29">
        <v>3306</v>
      </c>
      <c r="P41" s="29">
        <v>3927847</v>
      </c>
      <c r="Q41" s="30">
        <v>84.1682478976</v>
      </c>
      <c r="R41" s="30">
        <v>75.6060394708</v>
      </c>
      <c r="S41" s="31">
        <v>1.009140131</v>
      </c>
      <c r="T41" s="32" t="s">
        <v>37</v>
      </c>
      <c r="U41" s="33">
        <v>1052</v>
      </c>
      <c r="V41" s="33">
        <v>3927847</v>
      </c>
      <c r="W41" s="34">
        <v>26.7831206256</v>
      </c>
      <c r="X41" s="34">
        <v>24.3498538658</v>
      </c>
      <c r="Y41" s="35">
        <v>0.9175559666</v>
      </c>
      <c r="Z41" s="36" t="s">
        <v>37</v>
      </c>
      <c r="AA41" s="29">
        <v>757</v>
      </c>
      <c r="AB41" s="29">
        <v>3927847</v>
      </c>
      <c r="AC41" s="30">
        <v>19.2726447848</v>
      </c>
      <c r="AD41" s="30">
        <v>17.3967041548</v>
      </c>
      <c r="AE41" s="31">
        <v>1.0854520294</v>
      </c>
      <c r="AF41" s="32" t="s">
        <v>37</v>
      </c>
      <c r="AG41" s="33">
        <v>820</v>
      </c>
      <c r="AH41" s="33">
        <v>3927847</v>
      </c>
      <c r="AI41" s="34">
        <v>20.8765769135</v>
      </c>
      <c r="AJ41" s="34">
        <v>19.0796368817</v>
      </c>
      <c r="AK41" s="35">
        <v>1.0825783414</v>
      </c>
      <c r="AL41" s="36" t="s">
        <v>37</v>
      </c>
      <c r="AM41" s="29">
        <v>2543</v>
      </c>
      <c r="AN41" s="29">
        <v>3927847</v>
      </c>
      <c r="AO41" s="30">
        <v>64.742847672</v>
      </c>
      <c r="AP41" s="30">
        <v>58.1577391965</v>
      </c>
      <c r="AQ41" s="31">
        <v>0.9871424879</v>
      </c>
      <c r="AR41" s="32" t="s">
        <v>37</v>
      </c>
      <c r="AS41" s="33">
        <v>1210</v>
      </c>
      <c r="AT41" s="33">
        <v>3927847</v>
      </c>
      <c r="AU41" s="34">
        <v>30.8056805675</v>
      </c>
      <c r="AV41" s="34">
        <v>28.1567393182</v>
      </c>
      <c r="AW41" s="35">
        <v>1.1175453179</v>
      </c>
      <c r="AX41" s="36" t="s">
        <v>37</v>
      </c>
      <c r="AY41" s="29">
        <v>1880</v>
      </c>
      <c r="AZ41" s="29">
        <v>3927847</v>
      </c>
      <c r="BA41" s="30">
        <v>47.8633714602</v>
      </c>
      <c r="BB41" s="30">
        <v>44.0489728778</v>
      </c>
      <c r="BC41" s="31">
        <v>0.7307800669</v>
      </c>
      <c r="BD41" s="32" t="s">
        <v>37</v>
      </c>
      <c r="BE41" s="33">
        <v>546</v>
      </c>
      <c r="BF41" s="33">
        <v>3927847</v>
      </c>
      <c r="BG41" s="34">
        <v>13.9007451156</v>
      </c>
      <c r="BH41" s="34">
        <v>12.432543878</v>
      </c>
      <c r="BI41" s="35">
        <v>0.9720542241</v>
      </c>
      <c r="BJ41" s="36" t="s">
        <v>37</v>
      </c>
      <c r="BK41" s="29">
        <v>8489</v>
      </c>
      <c r="BL41" s="29">
        <v>3927847</v>
      </c>
      <c r="BM41" s="30">
        <v>216.1234895351</v>
      </c>
      <c r="BN41" s="30">
        <v>190.736404466</v>
      </c>
      <c r="BO41" s="31">
        <v>1.0303004526</v>
      </c>
      <c r="BP41" s="32" t="s">
        <v>37</v>
      </c>
      <c r="BQ41" s="33">
        <v>528</v>
      </c>
      <c r="BR41" s="33">
        <v>3927847</v>
      </c>
      <c r="BS41" s="34">
        <v>13.4424787931</v>
      </c>
      <c r="BT41" s="34">
        <v>12.0827186665</v>
      </c>
      <c r="BU41" s="35">
        <v>0.9839383441</v>
      </c>
    </row>
    <row r="42" spans="1:73" ht="15" customHeight="1">
      <c r="A42" s="37" t="s">
        <v>69</v>
      </c>
      <c r="B42" s="37" t="s">
        <v>58</v>
      </c>
      <c r="C42" s="38">
        <v>18193.8145585</v>
      </c>
      <c r="D42" s="38">
        <v>2839744</v>
      </c>
      <c r="E42" s="39">
        <v>640.6850250762</v>
      </c>
      <c r="F42" s="39">
        <v>591.3658117547</v>
      </c>
      <c r="G42" s="40">
        <v>0.9747595678</v>
      </c>
      <c r="H42" s="41" t="s">
        <v>37</v>
      </c>
      <c r="I42" s="42">
        <v>570.3439312</v>
      </c>
      <c r="J42" s="42">
        <v>2839744</v>
      </c>
      <c r="K42" s="43">
        <v>20.0843432084</v>
      </c>
      <c r="L42" s="43">
        <v>18.4853882786</v>
      </c>
      <c r="M42" s="44">
        <v>1.0846668863</v>
      </c>
      <c r="N42" s="45" t="s">
        <v>37</v>
      </c>
      <c r="O42" s="38">
        <v>2243.4262356</v>
      </c>
      <c r="P42" s="38">
        <v>2839744</v>
      </c>
      <c r="Q42" s="39">
        <v>79.0010027524</v>
      </c>
      <c r="R42" s="39">
        <v>72.9626291165</v>
      </c>
      <c r="S42" s="40">
        <v>0.9738576127</v>
      </c>
      <c r="T42" s="41" t="s">
        <v>37</v>
      </c>
      <c r="U42" s="42">
        <v>695.6185856</v>
      </c>
      <c r="V42" s="42">
        <v>2839744</v>
      </c>
      <c r="W42" s="43">
        <v>24.495820243</v>
      </c>
      <c r="X42" s="43">
        <v>22.7789056389</v>
      </c>
      <c r="Y42" s="44">
        <v>0.8583591875</v>
      </c>
      <c r="Z42" s="45" t="s">
        <v>37</v>
      </c>
      <c r="AA42" s="38">
        <v>500.2764044</v>
      </c>
      <c r="AB42" s="38">
        <v>2839744</v>
      </c>
      <c r="AC42" s="39">
        <v>17.6169543593</v>
      </c>
      <c r="AD42" s="39">
        <v>16.3226612002</v>
      </c>
      <c r="AE42" s="40">
        <v>1.0184380655</v>
      </c>
      <c r="AF42" s="41" t="s">
        <v>37</v>
      </c>
      <c r="AG42" s="42">
        <v>578.0258228</v>
      </c>
      <c r="AH42" s="42">
        <v>2839744</v>
      </c>
      <c r="AI42" s="43">
        <v>20.3548567336</v>
      </c>
      <c r="AJ42" s="43">
        <v>19.0528307345</v>
      </c>
      <c r="AK42" s="44">
        <v>1.081057361</v>
      </c>
      <c r="AL42" s="45" t="s">
        <v>37</v>
      </c>
      <c r="AM42" s="38">
        <v>1804.3467947</v>
      </c>
      <c r="AN42" s="38">
        <v>2839744</v>
      </c>
      <c r="AO42" s="39">
        <v>63.5390653066</v>
      </c>
      <c r="AP42" s="39">
        <v>58.5646700701</v>
      </c>
      <c r="AQ42" s="40">
        <v>0.9940495438</v>
      </c>
      <c r="AR42" s="41" t="s">
        <v>37</v>
      </c>
      <c r="AS42" s="42">
        <v>878.01591</v>
      </c>
      <c r="AT42" s="42">
        <v>2839744</v>
      </c>
      <c r="AU42" s="43">
        <v>30.9188402194</v>
      </c>
      <c r="AV42" s="43">
        <v>28.846911277</v>
      </c>
      <c r="AW42" s="44">
        <v>1.1449383492</v>
      </c>
      <c r="AX42" s="45" t="s">
        <v>37</v>
      </c>
      <c r="AY42" s="38">
        <v>1352.728477</v>
      </c>
      <c r="AZ42" s="38">
        <v>2839744</v>
      </c>
      <c r="BA42" s="39">
        <v>47.6355783127</v>
      </c>
      <c r="BB42" s="39">
        <v>44.6617448735</v>
      </c>
      <c r="BC42" s="40">
        <v>0.7409460601</v>
      </c>
      <c r="BD42" s="41" t="s">
        <v>37</v>
      </c>
      <c r="BE42" s="42">
        <v>377.4882466</v>
      </c>
      <c r="BF42" s="42">
        <v>2839744</v>
      </c>
      <c r="BG42" s="43">
        <v>13.2930379147</v>
      </c>
      <c r="BH42" s="43">
        <v>12.1783260945</v>
      </c>
      <c r="BI42" s="44">
        <v>0.952177884</v>
      </c>
      <c r="BJ42" s="45" t="s">
        <v>37</v>
      </c>
      <c r="BK42" s="38">
        <v>5814.7720913</v>
      </c>
      <c r="BL42" s="38">
        <v>2839744</v>
      </c>
      <c r="BM42" s="39">
        <v>204.7639537684</v>
      </c>
      <c r="BN42" s="39">
        <v>186.7570134033</v>
      </c>
      <c r="BO42" s="40">
        <v>1.0088049839</v>
      </c>
      <c r="BP42" s="41" t="s">
        <v>37</v>
      </c>
      <c r="BQ42" s="42">
        <v>391.2009203</v>
      </c>
      <c r="BR42" s="42">
        <v>2839744</v>
      </c>
      <c r="BS42" s="43">
        <v>13.7759220655</v>
      </c>
      <c r="BT42" s="43">
        <v>12.6600288476</v>
      </c>
      <c r="BU42" s="44">
        <v>1.0309507458</v>
      </c>
    </row>
    <row r="43" spans="1:73" ht="15" customHeight="1">
      <c r="A43" s="37" t="s">
        <v>69</v>
      </c>
      <c r="B43" s="37" t="s">
        <v>59</v>
      </c>
      <c r="C43" s="38">
        <v>2992.1466346</v>
      </c>
      <c r="D43" s="38">
        <v>422190</v>
      </c>
      <c r="E43" s="39">
        <v>708.7203947512</v>
      </c>
      <c r="F43" s="39">
        <v>583.3911016561</v>
      </c>
      <c r="G43" s="40">
        <v>0.9616147007</v>
      </c>
      <c r="H43" s="41" t="s">
        <v>37</v>
      </c>
      <c r="I43" s="42">
        <v>83.5641593</v>
      </c>
      <c r="J43" s="42">
        <v>422190</v>
      </c>
      <c r="K43" s="43">
        <v>19.7930219333</v>
      </c>
      <c r="L43" s="43">
        <v>16.6396285229</v>
      </c>
      <c r="M43" s="44">
        <v>0.9763632652</v>
      </c>
      <c r="N43" s="45" t="s">
        <v>37</v>
      </c>
      <c r="O43" s="38">
        <v>399.8047969</v>
      </c>
      <c r="P43" s="38">
        <v>422190</v>
      </c>
      <c r="Q43" s="39">
        <v>94.6978367323</v>
      </c>
      <c r="R43" s="39">
        <v>77.3494880051</v>
      </c>
      <c r="S43" s="40">
        <v>1.0324105456</v>
      </c>
      <c r="T43" s="41" t="s">
        <v>37</v>
      </c>
      <c r="U43" s="42">
        <v>112.0277204</v>
      </c>
      <c r="V43" s="42">
        <v>422190</v>
      </c>
      <c r="W43" s="43">
        <v>26.5349061797</v>
      </c>
      <c r="X43" s="43">
        <v>22.8875769691</v>
      </c>
      <c r="Y43" s="44">
        <v>0.8624541619</v>
      </c>
      <c r="Z43" s="45" t="s">
        <v>37</v>
      </c>
      <c r="AA43" s="38">
        <v>98.8995145</v>
      </c>
      <c r="AB43" s="38">
        <v>422190</v>
      </c>
      <c r="AC43" s="39">
        <v>23.4253569483</v>
      </c>
      <c r="AD43" s="39">
        <v>19.4623468815</v>
      </c>
      <c r="AE43" s="40">
        <v>1.2143359875</v>
      </c>
      <c r="AF43" s="41" t="s">
        <v>37</v>
      </c>
      <c r="AG43" s="42">
        <v>102.4774865</v>
      </c>
      <c r="AH43" s="42">
        <v>422190</v>
      </c>
      <c r="AI43" s="43">
        <v>24.2728360454</v>
      </c>
      <c r="AJ43" s="43">
        <v>21.1845483342</v>
      </c>
      <c r="AK43" s="44">
        <v>1.2020109891</v>
      </c>
      <c r="AL43" s="45" t="s">
        <v>37</v>
      </c>
      <c r="AM43" s="38">
        <v>256.2983256</v>
      </c>
      <c r="AN43" s="38">
        <v>422190</v>
      </c>
      <c r="AO43" s="39">
        <v>60.7068679031</v>
      </c>
      <c r="AP43" s="39">
        <v>50.5146296769</v>
      </c>
      <c r="AQ43" s="40">
        <v>0.8574118922</v>
      </c>
      <c r="AR43" s="41" t="s">
        <v>37</v>
      </c>
      <c r="AS43" s="42">
        <v>142.4538804</v>
      </c>
      <c r="AT43" s="42">
        <v>422190</v>
      </c>
      <c r="AU43" s="43">
        <v>33.7416519576</v>
      </c>
      <c r="AV43" s="43">
        <v>28.9334489807</v>
      </c>
      <c r="AW43" s="44">
        <v>1.1483730439</v>
      </c>
      <c r="AX43" s="45" t="s">
        <v>37</v>
      </c>
      <c r="AY43" s="38">
        <v>209.3495603</v>
      </c>
      <c r="AZ43" s="38">
        <v>422190</v>
      </c>
      <c r="BA43" s="39">
        <v>49.586574836</v>
      </c>
      <c r="BB43" s="39">
        <v>42.3235883638</v>
      </c>
      <c r="BC43" s="40">
        <v>0.7021556398</v>
      </c>
      <c r="BD43" s="41" t="s">
        <v>37</v>
      </c>
      <c r="BE43" s="42">
        <v>67.9752636</v>
      </c>
      <c r="BF43" s="42">
        <v>422190</v>
      </c>
      <c r="BG43" s="43">
        <v>16.1006332694</v>
      </c>
      <c r="BH43" s="43">
        <v>13.0029461457</v>
      </c>
      <c r="BI43" s="44">
        <v>1.0166518494</v>
      </c>
      <c r="BJ43" s="45" t="s">
        <v>37</v>
      </c>
      <c r="BK43" s="38">
        <v>1036.6814698</v>
      </c>
      <c r="BL43" s="38">
        <v>422190</v>
      </c>
      <c r="BM43" s="39">
        <v>245.548561027</v>
      </c>
      <c r="BN43" s="39">
        <v>193.7861582567</v>
      </c>
      <c r="BO43" s="40">
        <v>1.0467743015</v>
      </c>
      <c r="BP43" s="41" t="s">
        <v>37</v>
      </c>
      <c r="BQ43" s="42">
        <v>49.3902518</v>
      </c>
      <c r="BR43" s="42">
        <v>422190</v>
      </c>
      <c r="BS43" s="43">
        <v>11.6985840025</v>
      </c>
      <c r="BT43" s="43">
        <v>9.5783660249</v>
      </c>
      <c r="BU43" s="44">
        <v>0.7800000865</v>
      </c>
    </row>
    <row r="44" spans="1:73" ht="15" customHeight="1">
      <c r="A44" s="37" t="s">
        <v>69</v>
      </c>
      <c r="B44" s="37" t="s">
        <v>60</v>
      </c>
      <c r="C44" s="38">
        <v>3824.2918609</v>
      </c>
      <c r="D44" s="38">
        <v>510417</v>
      </c>
      <c r="E44" s="39">
        <v>749.2485283406</v>
      </c>
      <c r="F44" s="39">
        <v>625.7588873069</v>
      </c>
      <c r="G44" s="40">
        <v>1.0314503314</v>
      </c>
      <c r="H44" s="41" t="s">
        <v>37</v>
      </c>
      <c r="I44" s="42">
        <v>105.2024539</v>
      </c>
      <c r="J44" s="42">
        <v>510417</v>
      </c>
      <c r="K44" s="43">
        <v>20.6110795487</v>
      </c>
      <c r="L44" s="43">
        <v>17.9674025269</v>
      </c>
      <c r="M44" s="44">
        <v>1.0542730431</v>
      </c>
      <c r="N44" s="45" t="s">
        <v>37</v>
      </c>
      <c r="O44" s="38">
        <v>512.6239992</v>
      </c>
      <c r="P44" s="38">
        <v>510417</v>
      </c>
      <c r="Q44" s="39">
        <v>100.4323913976</v>
      </c>
      <c r="R44" s="39">
        <v>82.9534457872</v>
      </c>
      <c r="S44" s="40">
        <v>1.1072085212</v>
      </c>
      <c r="T44" s="41" t="s">
        <v>37</v>
      </c>
      <c r="U44" s="42">
        <v>185.9843889</v>
      </c>
      <c r="V44" s="42">
        <v>510417</v>
      </c>
      <c r="W44" s="43">
        <v>36.4377340292</v>
      </c>
      <c r="X44" s="43">
        <v>30.6990631497</v>
      </c>
      <c r="Y44" s="44">
        <v>1.1568081154</v>
      </c>
      <c r="Z44" s="45" t="s">
        <v>37</v>
      </c>
      <c r="AA44" s="38">
        <v>124.1913361</v>
      </c>
      <c r="AB44" s="38">
        <v>510417</v>
      </c>
      <c r="AC44" s="39">
        <v>24.3313479175</v>
      </c>
      <c r="AD44" s="39">
        <v>20.6881239137</v>
      </c>
      <c r="AE44" s="40">
        <v>1.2908172655</v>
      </c>
      <c r="AF44" s="41" t="s">
        <v>37</v>
      </c>
      <c r="AG44" s="42">
        <v>100.0511759</v>
      </c>
      <c r="AH44" s="42">
        <v>510417</v>
      </c>
      <c r="AI44" s="43">
        <v>19.6018502323</v>
      </c>
      <c r="AJ44" s="43">
        <v>16.4862611241</v>
      </c>
      <c r="AK44" s="44">
        <v>0.9354302356</v>
      </c>
      <c r="AL44" s="45" t="s">
        <v>37</v>
      </c>
      <c r="AM44" s="38">
        <v>392.1534754</v>
      </c>
      <c r="AN44" s="38">
        <v>510417</v>
      </c>
      <c r="AO44" s="39">
        <v>76.8300184751</v>
      </c>
      <c r="AP44" s="39">
        <v>63.6441260637</v>
      </c>
      <c r="AQ44" s="40">
        <v>1.0802658736</v>
      </c>
      <c r="AR44" s="41" t="s">
        <v>37</v>
      </c>
      <c r="AS44" s="42">
        <v>151.872461</v>
      </c>
      <c r="AT44" s="42">
        <v>510417</v>
      </c>
      <c r="AU44" s="43">
        <v>29.7545851725</v>
      </c>
      <c r="AV44" s="43">
        <v>25.5559426116</v>
      </c>
      <c r="AW44" s="44">
        <v>1.0143192962</v>
      </c>
      <c r="AX44" s="45" t="s">
        <v>37</v>
      </c>
      <c r="AY44" s="38">
        <v>251.7111134</v>
      </c>
      <c r="AZ44" s="38">
        <v>510417</v>
      </c>
      <c r="BA44" s="39">
        <v>49.3147981748</v>
      </c>
      <c r="BB44" s="39">
        <v>43.4562777531</v>
      </c>
      <c r="BC44" s="40">
        <v>0.7209471524</v>
      </c>
      <c r="BD44" s="41" t="s">
        <v>37</v>
      </c>
      <c r="BE44" s="42">
        <v>81.0918564</v>
      </c>
      <c r="BF44" s="42">
        <v>510417</v>
      </c>
      <c r="BG44" s="43">
        <v>15.8873737356</v>
      </c>
      <c r="BH44" s="43">
        <v>13.1902032826</v>
      </c>
      <c r="BI44" s="44">
        <v>1.0312927864</v>
      </c>
      <c r="BJ44" s="45" t="s">
        <v>37</v>
      </c>
      <c r="BK44" s="38">
        <v>1272.2719314</v>
      </c>
      <c r="BL44" s="38">
        <v>510417</v>
      </c>
      <c r="BM44" s="39">
        <v>249.2612768383</v>
      </c>
      <c r="BN44" s="39">
        <v>201.3513039171</v>
      </c>
      <c r="BO44" s="40">
        <v>1.0876389336</v>
      </c>
      <c r="BP44" s="41" t="s">
        <v>37</v>
      </c>
      <c r="BQ44" s="42">
        <v>72.9230108</v>
      </c>
      <c r="BR44" s="42">
        <v>510417</v>
      </c>
      <c r="BS44" s="43">
        <v>14.2869478877</v>
      </c>
      <c r="BT44" s="43">
        <v>12.0115131067</v>
      </c>
      <c r="BU44" s="44">
        <v>0.9781398245</v>
      </c>
    </row>
    <row r="45" spans="1:73" ht="15" customHeight="1">
      <c r="A45" s="37" t="s">
        <v>69</v>
      </c>
      <c r="B45" s="37" t="s">
        <v>61</v>
      </c>
      <c r="C45" s="38">
        <v>847.3027183</v>
      </c>
      <c r="D45" s="38">
        <v>116511</v>
      </c>
      <c r="E45" s="39">
        <v>727.2298051686</v>
      </c>
      <c r="F45" s="39">
        <v>651.8384418922</v>
      </c>
      <c r="G45" s="40">
        <v>1.0744377596</v>
      </c>
      <c r="H45" s="41" t="s">
        <v>37</v>
      </c>
      <c r="I45" s="42">
        <v>27.4533766</v>
      </c>
      <c r="J45" s="42">
        <v>116511</v>
      </c>
      <c r="K45" s="43">
        <v>23.5629053051</v>
      </c>
      <c r="L45" s="43">
        <v>23.153551142</v>
      </c>
      <c r="M45" s="44">
        <v>1.3585806176</v>
      </c>
      <c r="N45" s="45" t="s">
        <v>37</v>
      </c>
      <c r="O45" s="38">
        <v>114.9535669</v>
      </c>
      <c r="P45" s="38">
        <v>116511</v>
      </c>
      <c r="Q45" s="39">
        <v>98.6632737681</v>
      </c>
      <c r="R45" s="39">
        <v>89.8228011406</v>
      </c>
      <c r="S45" s="40">
        <v>1.1988961986</v>
      </c>
      <c r="T45" s="41" t="s">
        <v>37</v>
      </c>
      <c r="U45" s="42">
        <v>43.111173</v>
      </c>
      <c r="V45" s="42">
        <v>116511</v>
      </c>
      <c r="W45" s="43">
        <v>37.0018049798</v>
      </c>
      <c r="X45" s="43">
        <v>33.9975530554</v>
      </c>
      <c r="Y45" s="44">
        <v>1.2811024586</v>
      </c>
      <c r="Z45" s="45" t="s">
        <v>37</v>
      </c>
      <c r="AA45" s="38">
        <v>24.7399153</v>
      </c>
      <c r="AB45" s="38">
        <v>116511</v>
      </c>
      <c r="AC45" s="39">
        <v>21.2339738737</v>
      </c>
      <c r="AD45" s="39">
        <v>18.4142528132</v>
      </c>
      <c r="AE45" s="40">
        <v>1.1489410815</v>
      </c>
      <c r="AF45" s="41" t="s">
        <v>37</v>
      </c>
      <c r="AG45" s="42" t="s">
        <v>64</v>
      </c>
      <c r="AH45" s="42" t="s">
        <v>64</v>
      </c>
      <c r="AI45" s="42" t="s">
        <v>64</v>
      </c>
      <c r="AJ45" s="42" t="s">
        <v>64</v>
      </c>
      <c r="AK45" s="42" t="s">
        <v>64</v>
      </c>
      <c r="AL45" s="45" t="s">
        <v>37</v>
      </c>
      <c r="AM45" s="38">
        <v>68.2757506</v>
      </c>
      <c r="AN45" s="38">
        <v>116511</v>
      </c>
      <c r="AO45" s="39">
        <v>58.6002614345</v>
      </c>
      <c r="AP45" s="39">
        <v>51.9451882552</v>
      </c>
      <c r="AQ45" s="40">
        <v>0.88169353</v>
      </c>
      <c r="AR45" s="41" t="s">
        <v>37</v>
      </c>
      <c r="AS45" s="42">
        <v>33.5602436</v>
      </c>
      <c r="AT45" s="42">
        <v>116511</v>
      </c>
      <c r="AU45" s="43">
        <v>28.8043563269</v>
      </c>
      <c r="AV45" s="43">
        <v>25.1396417142</v>
      </c>
      <c r="AW45" s="44">
        <v>0.9977962495</v>
      </c>
      <c r="AX45" s="45" t="s">
        <v>37</v>
      </c>
      <c r="AY45" s="38">
        <v>51.6929873</v>
      </c>
      <c r="AZ45" s="38">
        <v>116511</v>
      </c>
      <c r="BA45" s="39">
        <v>44.3674737149</v>
      </c>
      <c r="BB45" s="39">
        <v>39.7691123814</v>
      </c>
      <c r="BC45" s="40">
        <v>0.6597764422</v>
      </c>
      <c r="BD45" s="41" t="s">
        <v>37</v>
      </c>
      <c r="BE45" s="42" t="s">
        <v>64</v>
      </c>
      <c r="BF45" s="42" t="s">
        <v>64</v>
      </c>
      <c r="BG45" s="42" t="s">
        <v>64</v>
      </c>
      <c r="BH45" s="42" t="s">
        <v>64</v>
      </c>
      <c r="BI45" s="42" t="s">
        <v>64</v>
      </c>
      <c r="BJ45" s="45" t="s">
        <v>37</v>
      </c>
      <c r="BK45" s="38">
        <v>306.3101909</v>
      </c>
      <c r="BL45" s="38">
        <v>116511</v>
      </c>
      <c r="BM45" s="39">
        <v>262.9023790887</v>
      </c>
      <c r="BN45" s="39">
        <v>229.9289446937</v>
      </c>
      <c r="BO45" s="40">
        <v>1.2420067183</v>
      </c>
      <c r="BP45" s="41" t="s">
        <v>37</v>
      </c>
      <c r="BQ45" s="42" t="s">
        <v>64</v>
      </c>
      <c r="BR45" s="42" t="s">
        <v>64</v>
      </c>
      <c r="BS45" s="42" t="s">
        <v>64</v>
      </c>
      <c r="BT45" s="42" t="s">
        <v>64</v>
      </c>
      <c r="BU45" s="42" t="s">
        <v>64</v>
      </c>
    </row>
    <row r="46" spans="1:73" ht="15" customHeight="1">
      <c r="A46" s="37" t="s">
        <v>69</v>
      </c>
      <c r="B46" s="37" t="s">
        <v>62</v>
      </c>
      <c r="C46" s="38">
        <v>220.4442277</v>
      </c>
      <c r="D46" s="38">
        <v>38985</v>
      </c>
      <c r="E46" s="39">
        <v>565.459093754</v>
      </c>
      <c r="F46" s="39">
        <v>606.1074165262</v>
      </c>
      <c r="G46" s="40">
        <v>0.9990584366</v>
      </c>
      <c r="H46" s="41" t="s">
        <v>37</v>
      </c>
      <c r="I46" s="42" t="s">
        <v>64</v>
      </c>
      <c r="J46" s="42" t="s">
        <v>64</v>
      </c>
      <c r="K46" s="42" t="s">
        <v>64</v>
      </c>
      <c r="L46" s="42" t="s">
        <v>64</v>
      </c>
      <c r="M46" s="42" t="s">
        <v>64</v>
      </c>
      <c r="N46" s="45" t="s">
        <v>37</v>
      </c>
      <c r="O46" s="38">
        <v>35.1914014</v>
      </c>
      <c r="P46" s="38">
        <v>38985</v>
      </c>
      <c r="Q46" s="39">
        <v>90.2690814416</v>
      </c>
      <c r="R46" s="39">
        <v>103.0447751193</v>
      </c>
      <c r="S46" s="40">
        <v>1.3753744885</v>
      </c>
      <c r="T46" s="41" t="s">
        <v>37</v>
      </c>
      <c r="U46" s="42" t="s">
        <v>64</v>
      </c>
      <c r="V46" s="42" t="s">
        <v>64</v>
      </c>
      <c r="W46" s="42" t="s">
        <v>64</v>
      </c>
      <c r="X46" s="42" t="s">
        <v>64</v>
      </c>
      <c r="Y46" s="42" t="s">
        <v>64</v>
      </c>
      <c r="Z46" s="45" t="s">
        <v>37</v>
      </c>
      <c r="AA46" s="38" t="s">
        <v>64</v>
      </c>
      <c r="AB46" s="38" t="s">
        <v>64</v>
      </c>
      <c r="AC46" s="39" t="s">
        <v>64</v>
      </c>
      <c r="AD46" s="39" t="s">
        <v>64</v>
      </c>
      <c r="AE46" s="40" t="s">
        <v>64</v>
      </c>
      <c r="AF46" s="41" t="s">
        <v>37</v>
      </c>
      <c r="AG46" s="42" t="s">
        <v>64</v>
      </c>
      <c r="AH46" s="42" t="s">
        <v>64</v>
      </c>
      <c r="AI46" s="42" t="s">
        <v>64</v>
      </c>
      <c r="AJ46" s="42" t="s">
        <v>64</v>
      </c>
      <c r="AK46" s="42" t="s">
        <v>64</v>
      </c>
      <c r="AL46" s="45" t="s">
        <v>37</v>
      </c>
      <c r="AM46" s="38" t="s">
        <v>64</v>
      </c>
      <c r="AN46" s="38" t="s">
        <v>64</v>
      </c>
      <c r="AO46" s="38" t="s">
        <v>64</v>
      </c>
      <c r="AP46" s="38" t="s">
        <v>64</v>
      </c>
      <c r="AQ46" s="38" t="s">
        <v>64</v>
      </c>
      <c r="AR46" s="41" t="s">
        <v>37</v>
      </c>
      <c r="AS46" s="42" t="s">
        <v>64</v>
      </c>
      <c r="AT46" s="42" t="s">
        <v>64</v>
      </c>
      <c r="AU46" s="42" t="s">
        <v>64</v>
      </c>
      <c r="AV46" s="42" t="s">
        <v>64</v>
      </c>
      <c r="AW46" s="42" t="s">
        <v>64</v>
      </c>
      <c r="AX46" s="45" t="s">
        <v>37</v>
      </c>
      <c r="AY46" s="38" t="s">
        <v>64</v>
      </c>
      <c r="AZ46" s="38" t="s">
        <v>64</v>
      </c>
      <c r="BA46" s="39" t="s">
        <v>64</v>
      </c>
      <c r="BB46" s="39" t="s">
        <v>64</v>
      </c>
      <c r="BC46" s="40" t="s">
        <v>64</v>
      </c>
      <c r="BD46" s="41" t="s">
        <v>37</v>
      </c>
      <c r="BE46" s="42" t="s">
        <v>64</v>
      </c>
      <c r="BF46" s="42" t="s">
        <v>64</v>
      </c>
      <c r="BG46" s="42" t="s">
        <v>64</v>
      </c>
      <c r="BH46" s="42" t="s">
        <v>64</v>
      </c>
      <c r="BI46" s="42" t="s">
        <v>64</v>
      </c>
      <c r="BJ46" s="45" t="s">
        <v>37</v>
      </c>
      <c r="BK46" s="38">
        <v>58.9643166</v>
      </c>
      <c r="BL46" s="38">
        <v>38985</v>
      </c>
      <c r="BM46" s="39">
        <v>151.2487279723</v>
      </c>
      <c r="BN46" s="39">
        <v>155.6915325178</v>
      </c>
      <c r="BO46" s="40">
        <v>0.8409986382</v>
      </c>
      <c r="BP46" s="41" t="s">
        <v>37</v>
      </c>
      <c r="BQ46" s="42" t="s">
        <v>64</v>
      </c>
      <c r="BR46" s="42" t="s">
        <v>64</v>
      </c>
      <c r="BS46" s="42" t="s">
        <v>64</v>
      </c>
      <c r="BT46" s="42" t="s">
        <v>64</v>
      </c>
      <c r="BU46" s="42" t="s">
        <v>64</v>
      </c>
    </row>
    <row r="47" spans="1:73" ht="15" customHeight="1">
      <c r="A47" s="37"/>
      <c r="B47" s="37"/>
      <c r="C47" s="38"/>
      <c r="D47" s="38"/>
      <c r="E47" s="39"/>
      <c r="F47" s="39"/>
      <c r="G47" s="40"/>
      <c r="H47" s="41"/>
      <c r="I47" s="42"/>
      <c r="J47" s="42"/>
      <c r="K47" s="42"/>
      <c r="L47" s="42"/>
      <c r="M47" s="42"/>
      <c r="N47" s="45"/>
      <c r="O47" s="38"/>
      <c r="P47" s="38"/>
      <c r="Q47" s="39"/>
      <c r="R47" s="39"/>
      <c r="S47" s="40"/>
      <c r="T47" s="41"/>
      <c r="U47" s="42"/>
      <c r="V47" s="42"/>
      <c r="W47" s="42"/>
      <c r="X47" s="42"/>
      <c r="Y47" s="42"/>
      <c r="Z47" s="45"/>
      <c r="AA47" s="38"/>
      <c r="AB47" s="38"/>
      <c r="AC47" s="39"/>
      <c r="AD47" s="39"/>
      <c r="AE47" s="40"/>
      <c r="AF47" s="41"/>
      <c r="AG47" s="42"/>
      <c r="AH47" s="42"/>
      <c r="AI47" s="42"/>
      <c r="AJ47" s="42"/>
      <c r="AK47" s="42"/>
      <c r="AL47" s="45"/>
      <c r="AM47" s="38"/>
      <c r="AN47" s="38"/>
      <c r="AO47" s="39"/>
      <c r="AP47" s="39"/>
      <c r="AQ47" s="40"/>
      <c r="AR47" s="41"/>
      <c r="AS47" s="42"/>
      <c r="AT47" s="42"/>
      <c r="AU47" s="42"/>
      <c r="AV47" s="42"/>
      <c r="AW47" s="42"/>
      <c r="AX47" s="45"/>
      <c r="AY47" s="38"/>
      <c r="AZ47" s="38"/>
      <c r="BA47" s="39"/>
      <c r="BB47" s="39"/>
      <c r="BC47" s="40"/>
      <c r="BD47" s="41"/>
      <c r="BE47" s="42"/>
      <c r="BF47" s="42"/>
      <c r="BG47" s="42"/>
      <c r="BH47" s="42"/>
      <c r="BI47" s="42"/>
      <c r="BJ47" s="45"/>
      <c r="BK47" s="38"/>
      <c r="BL47" s="38"/>
      <c r="BM47" s="39"/>
      <c r="BN47" s="39"/>
      <c r="BO47" s="40"/>
      <c r="BP47" s="41"/>
      <c r="BQ47" s="42"/>
      <c r="BR47" s="42"/>
      <c r="BS47" s="42"/>
      <c r="BT47" s="42"/>
      <c r="BU47" s="42"/>
    </row>
    <row r="48" spans="1:73" s="27" customFormat="1" ht="15" customHeight="1">
      <c r="A48" s="28" t="s">
        <v>70</v>
      </c>
      <c r="B48" s="28" t="s">
        <v>57</v>
      </c>
      <c r="C48" s="29">
        <v>9064</v>
      </c>
      <c r="D48" s="29">
        <v>1235013</v>
      </c>
      <c r="E48" s="30">
        <v>733.9194000387</v>
      </c>
      <c r="F48" s="30">
        <v>648.5399657963</v>
      </c>
      <c r="G48" s="31">
        <v>1.0690008184</v>
      </c>
      <c r="H48" s="32" t="s">
        <v>37</v>
      </c>
      <c r="I48" s="33">
        <v>277</v>
      </c>
      <c r="J48" s="33">
        <v>1235013</v>
      </c>
      <c r="K48" s="34">
        <v>22.4289137037</v>
      </c>
      <c r="L48" s="34">
        <v>20.5161870857</v>
      </c>
      <c r="M48" s="35">
        <v>1.2038280413</v>
      </c>
      <c r="N48" s="36" t="s">
        <v>37</v>
      </c>
      <c r="O48" s="29">
        <v>1222</v>
      </c>
      <c r="P48" s="29">
        <v>1235013</v>
      </c>
      <c r="Q48" s="30">
        <v>98.9463268808</v>
      </c>
      <c r="R48" s="30">
        <v>87.4027883223</v>
      </c>
      <c r="S48" s="31">
        <v>1.166595445</v>
      </c>
      <c r="T48" s="32" t="s">
        <v>37</v>
      </c>
      <c r="U48" s="33">
        <v>470</v>
      </c>
      <c r="V48" s="33">
        <v>1235013</v>
      </c>
      <c r="W48" s="34">
        <v>38.0562795695</v>
      </c>
      <c r="X48" s="34">
        <v>33.9402938146</v>
      </c>
      <c r="Y48" s="35">
        <v>1.2789448047</v>
      </c>
      <c r="Z48" s="36" t="s">
        <v>37</v>
      </c>
      <c r="AA48" s="29">
        <v>257</v>
      </c>
      <c r="AB48" s="29">
        <v>1235013</v>
      </c>
      <c r="AC48" s="30">
        <v>20.8094975518</v>
      </c>
      <c r="AD48" s="30">
        <v>18.427485119</v>
      </c>
      <c r="AE48" s="31">
        <v>1.1497666995</v>
      </c>
      <c r="AF48" s="32" t="s">
        <v>37</v>
      </c>
      <c r="AG48" s="33">
        <v>226</v>
      </c>
      <c r="AH48" s="33">
        <v>1235013</v>
      </c>
      <c r="AI48" s="34">
        <v>18.2994025164</v>
      </c>
      <c r="AJ48" s="34">
        <v>16.5442651132</v>
      </c>
      <c r="AK48" s="35">
        <v>0.9387213812</v>
      </c>
      <c r="AL48" s="36" t="s">
        <v>37</v>
      </c>
      <c r="AM48" s="29">
        <v>868</v>
      </c>
      <c r="AN48" s="29">
        <v>1235013</v>
      </c>
      <c r="AO48" s="30">
        <v>70.2826609922</v>
      </c>
      <c r="AP48" s="30">
        <v>62.457600971</v>
      </c>
      <c r="AQ48" s="31">
        <v>1.0601263471</v>
      </c>
      <c r="AR48" s="32" t="s">
        <v>37</v>
      </c>
      <c r="AS48" s="33">
        <v>388</v>
      </c>
      <c r="AT48" s="33">
        <v>1235013</v>
      </c>
      <c r="AU48" s="34">
        <v>31.4166733468</v>
      </c>
      <c r="AV48" s="34">
        <v>28.1955669268</v>
      </c>
      <c r="AW48" s="35">
        <v>1.1190863916</v>
      </c>
      <c r="AX48" s="36" t="s">
        <v>37</v>
      </c>
      <c r="AY48" s="29">
        <v>712</v>
      </c>
      <c r="AZ48" s="29">
        <v>1235013</v>
      </c>
      <c r="BA48" s="30">
        <v>57.6512150075</v>
      </c>
      <c r="BB48" s="30">
        <v>52.4970986792</v>
      </c>
      <c r="BC48" s="31">
        <v>0.8709359328</v>
      </c>
      <c r="BD48" s="32" t="s">
        <v>37</v>
      </c>
      <c r="BE48" s="33">
        <v>156</v>
      </c>
      <c r="BF48" s="33">
        <v>1235013</v>
      </c>
      <c r="BG48" s="34">
        <v>12.6314459848</v>
      </c>
      <c r="BH48" s="34">
        <v>11.4852276486</v>
      </c>
      <c r="BI48" s="35">
        <v>0.8979871022</v>
      </c>
      <c r="BJ48" s="36" t="s">
        <v>37</v>
      </c>
      <c r="BK48" s="29">
        <v>2995</v>
      </c>
      <c r="BL48" s="29">
        <v>1235013</v>
      </c>
      <c r="BM48" s="30">
        <v>242.5075687462</v>
      </c>
      <c r="BN48" s="30">
        <v>206.6931980494</v>
      </c>
      <c r="BO48" s="31">
        <v>1.1164942324</v>
      </c>
      <c r="BP48" s="32" t="s">
        <v>37</v>
      </c>
      <c r="BQ48" s="33">
        <v>189</v>
      </c>
      <c r="BR48" s="33">
        <v>1235013</v>
      </c>
      <c r="BS48" s="34">
        <v>15.3034826354</v>
      </c>
      <c r="BT48" s="34">
        <v>13.468381947</v>
      </c>
      <c r="BU48" s="35">
        <v>1.0967777862</v>
      </c>
    </row>
    <row r="49" spans="1:73" ht="15" customHeight="1">
      <c r="A49" s="37" t="s">
        <v>70</v>
      </c>
      <c r="B49" s="37" t="s">
        <v>58</v>
      </c>
      <c r="C49" s="38" t="s">
        <v>66</v>
      </c>
      <c r="D49" s="38" t="s">
        <v>66</v>
      </c>
      <c r="E49" s="39" t="s">
        <v>66</v>
      </c>
      <c r="F49" s="39" t="s">
        <v>66</v>
      </c>
      <c r="G49" s="40" t="s">
        <v>66</v>
      </c>
      <c r="H49" s="41" t="s">
        <v>37</v>
      </c>
      <c r="I49" s="42" t="s">
        <v>66</v>
      </c>
      <c r="J49" s="42" t="s">
        <v>66</v>
      </c>
      <c r="K49" s="43" t="s">
        <v>66</v>
      </c>
      <c r="L49" s="43" t="s">
        <v>66</v>
      </c>
      <c r="M49" s="44" t="s">
        <v>66</v>
      </c>
      <c r="N49" s="45" t="s">
        <v>37</v>
      </c>
      <c r="O49" s="38" t="s">
        <v>66</v>
      </c>
      <c r="P49" s="38" t="s">
        <v>66</v>
      </c>
      <c r="Q49" s="39" t="s">
        <v>66</v>
      </c>
      <c r="R49" s="39" t="s">
        <v>66</v>
      </c>
      <c r="S49" s="40" t="s">
        <v>66</v>
      </c>
      <c r="T49" s="41" t="s">
        <v>37</v>
      </c>
      <c r="U49" s="42" t="s">
        <v>66</v>
      </c>
      <c r="V49" s="42" t="s">
        <v>66</v>
      </c>
      <c r="W49" s="43" t="s">
        <v>66</v>
      </c>
      <c r="X49" s="43" t="s">
        <v>66</v>
      </c>
      <c r="Y49" s="44" t="s">
        <v>66</v>
      </c>
      <c r="Z49" s="45" t="s">
        <v>37</v>
      </c>
      <c r="AA49" s="38" t="s">
        <v>66</v>
      </c>
      <c r="AB49" s="38" t="s">
        <v>66</v>
      </c>
      <c r="AC49" s="39" t="s">
        <v>66</v>
      </c>
      <c r="AD49" s="39" t="s">
        <v>66</v>
      </c>
      <c r="AE49" s="40" t="s">
        <v>66</v>
      </c>
      <c r="AF49" s="41" t="s">
        <v>37</v>
      </c>
      <c r="AG49" s="42" t="s">
        <v>66</v>
      </c>
      <c r="AH49" s="42" t="s">
        <v>66</v>
      </c>
      <c r="AI49" s="43" t="s">
        <v>66</v>
      </c>
      <c r="AJ49" s="43" t="s">
        <v>66</v>
      </c>
      <c r="AK49" s="44" t="s">
        <v>66</v>
      </c>
      <c r="AL49" s="45" t="s">
        <v>37</v>
      </c>
      <c r="AM49" s="38" t="s">
        <v>66</v>
      </c>
      <c r="AN49" s="38" t="s">
        <v>66</v>
      </c>
      <c r="AO49" s="39" t="s">
        <v>66</v>
      </c>
      <c r="AP49" s="39" t="s">
        <v>66</v>
      </c>
      <c r="AQ49" s="40" t="s">
        <v>66</v>
      </c>
      <c r="AR49" s="41" t="s">
        <v>37</v>
      </c>
      <c r="AS49" s="42" t="s">
        <v>66</v>
      </c>
      <c r="AT49" s="42" t="s">
        <v>66</v>
      </c>
      <c r="AU49" s="43" t="s">
        <v>66</v>
      </c>
      <c r="AV49" s="43" t="s">
        <v>66</v>
      </c>
      <c r="AW49" s="44" t="s">
        <v>66</v>
      </c>
      <c r="AX49" s="45" t="s">
        <v>37</v>
      </c>
      <c r="AY49" s="38" t="s">
        <v>66</v>
      </c>
      <c r="AZ49" s="38" t="s">
        <v>66</v>
      </c>
      <c r="BA49" s="39" t="s">
        <v>66</v>
      </c>
      <c r="BB49" s="39" t="s">
        <v>66</v>
      </c>
      <c r="BC49" s="40" t="s">
        <v>66</v>
      </c>
      <c r="BD49" s="41" t="s">
        <v>37</v>
      </c>
      <c r="BE49" s="42" t="s">
        <v>66</v>
      </c>
      <c r="BF49" s="42" t="s">
        <v>66</v>
      </c>
      <c r="BG49" s="43" t="s">
        <v>66</v>
      </c>
      <c r="BH49" s="43" t="s">
        <v>66</v>
      </c>
      <c r="BI49" s="44" t="s">
        <v>66</v>
      </c>
      <c r="BJ49" s="45" t="s">
        <v>37</v>
      </c>
      <c r="BK49" s="38" t="s">
        <v>66</v>
      </c>
      <c r="BL49" s="38" t="s">
        <v>66</v>
      </c>
      <c r="BM49" s="39" t="s">
        <v>66</v>
      </c>
      <c r="BN49" s="39" t="s">
        <v>66</v>
      </c>
      <c r="BO49" s="40" t="s">
        <v>66</v>
      </c>
      <c r="BP49" s="41" t="s">
        <v>37</v>
      </c>
      <c r="BQ49" s="42" t="s">
        <v>66</v>
      </c>
      <c r="BR49" s="42" t="s">
        <v>66</v>
      </c>
      <c r="BS49" s="43" t="s">
        <v>66</v>
      </c>
      <c r="BT49" s="43" t="s">
        <v>66</v>
      </c>
      <c r="BU49" s="44" t="s">
        <v>66</v>
      </c>
    </row>
    <row r="50" spans="1:73" ht="15" customHeight="1">
      <c r="A50" s="37" t="s">
        <v>70</v>
      </c>
      <c r="B50" s="37" t="s">
        <v>59</v>
      </c>
      <c r="C50" s="38">
        <v>5790.0473905</v>
      </c>
      <c r="D50" s="38">
        <v>795880</v>
      </c>
      <c r="E50" s="39">
        <v>727.5025620068</v>
      </c>
      <c r="F50" s="39">
        <v>672.2119278473</v>
      </c>
      <c r="G50" s="40">
        <v>1.1080197658</v>
      </c>
      <c r="H50" s="41" t="s">
        <v>37</v>
      </c>
      <c r="I50" s="42">
        <v>190.0363631</v>
      </c>
      <c r="J50" s="42">
        <v>795880</v>
      </c>
      <c r="K50" s="43">
        <v>23.8775145876</v>
      </c>
      <c r="L50" s="43">
        <v>22.3623317513</v>
      </c>
      <c r="M50" s="44">
        <v>1.3121542477</v>
      </c>
      <c r="N50" s="45" t="s">
        <v>37</v>
      </c>
      <c r="O50" s="38">
        <v>755.7510999</v>
      </c>
      <c r="P50" s="38">
        <v>795880</v>
      </c>
      <c r="Q50" s="39">
        <v>94.9579207795</v>
      </c>
      <c r="R50" s="39">
        <v>87.5514691097</v>
      </c>
      <c r="S50" s="40">
        <v>1.1685799392</v>
      </c>
      <c r="T50" s="41" t="s">
        <v>37</v>
      </c>
      <c r="U50" s="42">
        <v>267.459581</v>
      </c>
      <c r="V50" s="42">
        <v>795880</v>
      </c>
      <c r="W50" s="43">
        <v>33.6055160326</v>
      </c>
      <c r="X50" s="43">
        <v>31.1039997433</v>
      </c>
      <c r="Y50" s="44">
        <v>1.1720670155</v>
      </c>
      <c r="Z50" s="45" t="s">
        <v>37</v>
      </c>
      <c r="AA50" s="38">
        <v>174.3450488</v>
      </c>
      <c r="AB50" s="38">
        <v>795880</v>
      </c>
      <c r="AC50" s="39">
        <v>21.9059467256</v>
      </c>
      <c r="AD50" s="39">
        <v>20.3284604526</v>
      </c>
      <c r="AE50" s="40">
        <v>1.2683763807</v>
      </c>
      <c r="AF50" s="41" t="s">
        <v>37</v>
      </c>
      <c r="AG50" s="42">
        <v>153.4264471</v>
      </c>
      <c r="AH50" s="42">
        <v>795880</v>
      </c>
      <c r="AI50" s="43">
        <v>19.2775854526</v>
      </c>
      <c r="AJ50" s="43">
        <v>17.9394958747</v>
      </c>
      <c r="AK50" s="44">
        <v>1.017886756</v>
      </c>
      <c r="AL50" s="45" t="s">
        <v>37</v>
      </c>
      <c r="AM50" s="38">
        <v>523.5236655</v>
      </c>
      <c r="AN50" s="38">
        <v>795880</v>
      </c>
      <c r="AO50" s="39">
        <v>65.7792211766</v>
      </c>
      <c r="AP50" s="39">
        <v>61.382400137</v>
      </c>
      <c r="AQ50" s="40">
        <v>1.0418763869</v>
      </c>
      <c r="AR50" s="41" t="s">
        <v>37</v>
      </c>
      <c r="AS50" s="42">
        <v>253.8748807</v>
      </c>
      <c r="AT50" s="42">
        <v>795880</v>
      </c>
      <c r="AU50" s="43">
        <v>31.8986380736</v>
      </c>
      <c r="AV50" s="43">
        <v>29.8071192051</v>
      </c>
      <c r="AW50" s="44">
        <v>1.1830491496</v>
      </c>
      <c r="AX50" s="45" t="s">
        <v>37</v>
      </c>
      <c r="AY50" s="38">
        <v>469.579849</v>
      </c>
      <c r="AZ50" s="38">
        <v>795880</v>
      </c>
      <c r="BA50" s="39">
        <v>59.0013380158</v>
      </c>
      <c r="BB50" s="39">
        <v>55.8923578295</v>
      </c>
      <c r="BC50" s="40">
        <v>0.9272638685</v>
      </c>
      <c r="BD50" s="41" t="s">
        <v>37</v>
      </c>
      <c r="BE50" s="42">
        <v>98.8028634</v>
      </c>
      <c r="BF50" s="42">
        <v>795880</v>
      </c>
      <c r="BG50" s="43">
        <v>12.4142915264</v>
      </c>
      <c r="BH50" s="43">
        <v>11.6669183064</v>
      </c>
      <c r="BI50" s="44">
        <v>0.9121928169</v>
      </c>
      <c r="BJ50" s="45" t="s">
        <v>37</v>
      </c>
      <c r="BK50" s="38">
        <v>1955.2608146</v>
      </c>
      <c r="BL50" s="38">
        <v>795880</v>
      </c>
      <c r="BM50" s="39">
        <v>245.6728168317</v>
      </c>
      <c r="BN50" s="39">
        <v>221.5257965868</v>
      </c>
      <c r="BO50" s="40">
        <v>1.1966154501</v>
      </c>
      <c r="BP50" s="41" t="s">
        <v>37</v>
      </c>
      <c r="BQ50" s="42">
        <v>122.2220895</v>
      </c>
      <c r="BR50" s="42">
        <v>795880</v>
      </c>
      <c r="BS50" s="43">
        <v>15.3568489596</v>
      </c>
      <c r="BT50" s="43">
        <v>14.141182224</v>
      </c>
      <c r="BU50" s="44">
        <v>1.1515662828</v>
      </c>
    </row>
    <row r="51" spans="1:73" ht="15" customHeight="1">
      <c r="A51" s="37" t="s">
        <v>70</v>
      </c>
      <c r="B51" s="37" t="s">
        <v>60</v>
      </c>
      <c r="C51" s="38">
        <v>3043.3665135</v>
      </c>
      <c r="D51" s="38">
        <v>409501</v>
      </c>
      <c r="E51" s="39">
        <v>743.1890309181</v>
      </c>
      <c r="F51" s="39">
        <v>612.2848571278</v>
      </c>
      <c r="G51" s="40">
        <v>1.00924083</v>
      </c>
      <c r="H51" s="41" t="s">
        <v>37</v>
      </c>
      <c r="I51" s="42">
        <v>82.3856793</v>
      </c>
      <c r="J51" s="42">
        <v>409501</v>
      </c>
      <c r="K51" s="43">
        <v>20.1185538741</v>
      </c>
      <c r="L51" s="43">
        <v>17.9487012417</v>
      </c>
      <c r="M51" s="44">
        <v>1.053175708</v>
      </c>
      <c r="N51" s="45" t="s">
        <v>37</v>
      </c>
      <c r="O51" s="38">
        <v>438.8159496</v>
      </c>
      <c r="P51" s="38">
        <v>409501</v>
      </c>
      <c r="Q51" s="39">
        <v>107.1587003695</v>
      </c>
      <c r="R51" s="39">
        <v>88.1132887306</v>
      </c>
      <c r="S51" s="40">
        <v>1.1760787413</v>
      </c>
      <c r="T51" s="41" t="s">
        <v>37</v>
      </c>
      <c r="U51" s="42">
        <v>188.0824815</v>
      </c>
      <c r="V51" s="42">
        <v>409501</v>
      </c>
      <c r="W51" s="43">
        <v>45.9296757517</v>
      </c>
      <c r="X51" s="43">
        <v>38.876090432</v>
      </c>
      <c r="Y51" s="44">
        <v>1.4649364604</v>
      </c>
      <c r="Z51" s="45" t="s">
        <v>37</v>
      </c>
      <c r="AA51" s="38">
        <v>76.7230665</v>
      </c>
      <c r="AB51" s="38">
        <v>409501</v>
      </c>
      <c r="AC51" s="39">
        <v>18.7357458224</v>
      </c>
      <c r="AD51" s="39">
        <v>15.3292069879</v>
      </c>
      <c r="AE51" s="40">
        <v>0.9564523651</v>
      </c>
      <c r="AF51" s="41" t="s">
        <v>37</v>
      </c>
      <c r="AG51" s="42">
        <v>63.7740186</v>
      </c>
      <c r="AH51" s="42">
        <v>409501</v>
      </c>
      <c r="AI51" s="43">
        <v>15.573592885</v>
      </c>
      <c r="AJ51" s="43">
        <v>14.2438527012</v>
      </c>
      <c r="AK51" s="44">
        <v>0.8081960117</v>
      </c>
      <c r="AL51" s="45" t="s">
        <v>37</v>
      </c>
      <c r="AM51" s="38">
        <v>318.8018514</v>
      </c>
      <c r="AN51" s="38">
        <v>409501</v>
      </c>
      <c r="AO51" s="39">
        <v>77.8512998503</v>
      </c>
      <c r="AP51" s="39">
        <v>63.4442016093</v>
      </c>
      <c r="AQ51" s="40">
        <v>1.0768724487</v>
      </c>
      <c r="AR51" s="41" t="s">
        <v>37</v>
      </c>
      <c r="AS51" s="42">
        <v>122.4871448</v>
      </c>
      <c r="AT51" s="42">
        <v>409501</v>
      </c>
      <c r="AU51" s="43">
        <v>29.911317628</v>
      </c>
      <c r="AV51" s="43">
        <v>25.0035872756</v>
      </c>
      <c r="AW51" s="44">
        <v>0.9923962279</v>
      </c>
      <c r="AX51" s="45" t="s">
        <v>37</v>
      </c>
      <c r="AY51" s="38">
        <v>224.2492248</v>
      </c>
      <c r="AZ51" s="38">
        <v>409501</v>
      </c>
      <c r="BA51" s="39">
        <v>54.76158173</v>
      </c>
      <c r="BB51" s="39">
        <v>46.750692736</v>
      </c>
      <c r="BC51" s="40">
        <v>0.7756020659</v>
      </c>
      <c r="BD51" s="41" t="s">
        <v>37</v>
      </c>
      <c r="BE51" s="42">
        <v>54.0744411</v>
      </c>
      <c r="BF51" s="42">
        <v>409501</v>
      </c>
      <c r="BG51" s="43">
        <v>13.2049594751</v>
      </c>
      <c r="BH51" s="43">
        <v>11.0251038468</v>
      </c>
      <c r="BI51" s="44">
        <v>0.8620117387</v>
      </c>
      <c r="BJ51" s="45" t="s">
        <v>37</v>
      </c>
      <c r="BK51" s="38">
        <v>964.9015431</v>
      </c>
      <c r="BL51" s="38">
        <v>409501</v>
      </c>
      <c r="BM51" s="39">
        <v>235.6286170486</v>
      </c>
      <c r="BN51" s="39">
        <v>184.8111895068</v>
      </c>
      <c r="BO51" s="40">
        <v>0.9982942308</v>
      </c>
      <c r="BP51" s="41" t="s">
        <v>37</v>
      </c>
      <c r="BQ51" s="42">
        <v>65.8394726</v>
      </c>
      <c r="BR51" s="42">
        <v>409501</v>
      </c>
      <c r="BS51" s="43">
        <v>16.0779760245</v>
      </c>
      <c r="BT51" s="43">
        <v>12.6605865919</v>
      </c>
      <c r="BU51" s="44">
        <v>1.0309961649</v>
      </c>
    </row>
    <row r="52" spans="1:73" ht="15" customHeight="1">
      <c r="A52" s="37" t="s">
        <v>70</v>
      </c>
      <c r="B52" s="37" t="s">
        <v>61</v>
      </c>
      <c r="C52" s="38">
        <v>174.1449942</v>
      </c>
      <c r="D52" s="38">
        <v>22808</v>
      </c>
      <c r="E52" s="39">
        <v>763.5259303753</v>
      </c>
      <c r="F52" s="39">
        <v>624.7970087452</v>
      </c>
      <c r="G52" s="40">
        <v>1.0298648486</v>
      </c>
      <c r="H52" s="41" t="s">
        <v>37</v>
      </c>
      <c r="I52" s="42" t="s">
        <v>64</v>
      </c>
      <c r="J52" s="42" t="s">
        <v>64</v>
      </c>
      <c r="K52" s="42" t="s">
        <v>64</v>
      </c>
      <c r="L52" s="42" t="s">
        <v>64</v>
      </c>
      <c r="M52" s="42" t="s">
        <v>64</v>
      </c>
      <c r="N52" s="45" t="s">
        <v>37</v>
      </c>
      <c r="O52" s="38" t="s">
        <v>64</v>
      </c>
      <c r="P52" s="38" t="s">
        <v>64</v>
      </c>
      <c r="Q52" s="39" t="s">
        <v>64</v>
      </c>
      <c r="R52" s="39" t="s">
        <v>64</v>
      </c>
      <c r="S52" s="39" t="s">
        <v>64</v>
      </c>
      <c r="T52" s="41" t="s">
        <v>37</v>
      </c>
      <c r="U52" s="42" t="s">
        <v>64</v>
      </c>
      <c r="V52" s="42" t="s">
        <v>64</v>
      </c>
      <c r="W52" s="42" t="s">
        <v>64</v>
      </c>
      <c r="X52" s="42" t="s">
        <v>64</v>
      </c>
      <c r="Y52" s="42" t="s">
        <v>64</v>
      </c>
      <c r="Z52" s="45" t="s">
        <v>37</v>
      </c>
      <c r="AA52" s="38" t="s">
        <v>64</v>
      </c>
      <c r="AB52" s="38" t="s">
        <v>64</v>
      </c>
      <c r="AC52" s="39" t="s">
        <v>64</v>
      </c>
      <c r="AD52" s="39" t="s">
        <v>64</v>
      </c>
      <c r="AE52" s="40" t="s">
        <v>64</v>
      </c>
      <c r="AF52" s="41" t="s">
        <v>37</v>
      </c>
      <c r="AG52" s="42" t="s">
        <v>64</v>
      </c>
      <c r="AH52" s="42" t="s">
        <v>64</v>
      </c>
      <c r="AI52" s="42" t="s">
        <v>64</v>
      </c>
      <c r="AJ52" s="42" t="s">
        <v>64</v>
      </c>
      <c r="AK52" s="42" t="s">
        <v>64</v>
      </c>
      <c r="AL52" s="45" t="s">
        <v>37</v>
      </c>
      <c r="AM52" s="38" t="s">
        <v>64</v>
      </c>
      <c r="AN52" s="38" t="s">
        <v>64</v>
      </c>
      <c r="AO52" s="39" t="s">
        <v>64</v>
      </c>
      <c r="AP52" s="39" t="s">
        <v>64</v>
      </c>
      <c r="AQ52" s="40" t="s">
        <v>64</v>
      </c>
      <c r="AR52" s="41" t="s">
        <v>37</v>
      </c>
      <c r="AS52" s="42" t="s">
        <v>64</v>
      </c>
      <c r="AT52" s="42" t="s">
        <v>64</v>
      </c>
      <c r="AU52" s="42" t="s">
        <v>64</v>
      </c>
      <c r="AV52" s="42" t="s">
        <v>64</v>
      </c>
      <c r="AW52" s="42" t="s">
        <v>64</v>
      </c>
      <c r="AX52" s="45" t="s">
        <v>37</v>
      </c>
      <c r="AY52" s="38" t="s">
        <v>64</v>
      </c>
      <c r="AZ52" s="38" t="s">
        <v>64</v>
      </c>
      <c r="BA52" s="39" t="s">
        <v>64</v>
      </c>
      <c r="BB52" s="39" t="s">
        <v>64</v>
      </c>
      <c r="BC52" s="40" t="s">
        <v>64</v>
      </c>
      <c r="BD52" s="41" t="s">
        <v>37</v>
      </c>
      <c r="BE52" s="42" t="s">
        <v>64</v>
      </c>
      <c r="BF52" s="42" t="s">
        <v>64</v>
      </c>
      <c r="BG52" s="42" t="s">
        <v>64</v>
      </c>
      <c r="BH52" s="42" t="s">
        <v>64</v>
      </c>
      <c r="BI52" s="42" t="s">
        <v>64</v>
      </c>
      <c r="BJ52" s="45" t="s">
        <v>37</v>
      </c>
      <c r="BK52" s="38">
        <v>57.9391641</v>
      </c>
      <c r="BL52" s="38">
        <v>22808</v>
      </c>
      <c r="BM52" s="39">
        <v>254.0300074535</v>
      </c>
      <c r="BN52" s="39">
        <v>188.4988600093</v>
      </c>
      <c r="BO52" s="40">
        <v>1.0182139132</v>
      </c>
      <c r="BP52" s="41" t="s">
        <v>37</v>
      </c>
      <c r="BQ52" s="42" t="s">
        <v>64</v>
      </c>
      <c r="BR52" s="42" t="s">
        <v>64</v>
      </c>
      <c r="BS52" s="42" t="s">
        <v>64</v>
      </c>
      <c r="BT52" s="42" t="s">
        <v>64</v>
      </c>
      <c r="BU52" s="42" t="s">
        <v>64</v>
      </c>
    </row>
    <row r="53" spans="1:73" ht="15" customHeight="1">
      <c r="A53" s="37" t="s">
        <v>70</v>
      </c>
      <c r="B53" s="37" t="s">
        <v>62</v>
      </c>
      <c r="C53" s="38">
        <v>56.4411018</v>
      </c>
      <c r="D53" s="38">
        <v>6824</v>
      </c>
      <c r="E53" s="39">
        <v>827.0970369285</v>
      </c>
      <c r="F53" s="39">
        <v>632.2182963571</v>
      </c>
      <c r="G53" s="40">
        <v>1.0420974988</v>
      </c>
      <c r="H53" s="41" t="s">
        <v>37</v>
      </c>
      <c r="I53" s="42" t="s">
        <v>64</v>
      </c>
      <c r="J53" s="42" t="s">
        <v>64</v>
      </c>
      <c r="K53" s="42" t="s">
        <v>64</v>
      </c>
      <c r="L53" s="42" t="s">
        <v>64</v>
      </c>
      <c r="M53" s="42" t="s">
        <v>64</v>
      </c>
      <c r="N53" s="45" t="s">
        <v>37</v>
      </c>
      <c r="O53" s="38" t="s">
        <v>64</v>
      </c>
      <c r="P53" s="38" t="s">
        <v>64</v>
      </c>
      <c r="Q53" s="39" t="s">
        <v>64</v>
      </c>
      <c r="R53" s="39" t="s">
        <v>64</v>
      </c>
      <c r="S53" s="39" t="s">
        <v>64</v>
      </c>
      <c r="T53" s="41" t="s">
        <v>37</v>
      </c>
      <c r="U53" s="42" t="s">
        <v>64</v>
      </c>
      <c r="V53" s="42" t="s">
        <v>64</v>
      </c>
      <c r="W53" s="42" t="s">
        <v>64</v>
      </c>
      <c r="X53" s="42" t="s">
        <v>64</v>
      </c>
      <c r="Y53" s="42" t="s">
        <v>64</v>
      </c>
      <c r="Z53" s="45" t="s">
        <v>37</v>
      </c>
      <c r="AA53" s="38" t="s">
        <v>64</v>
      </c>
      <c r="AB53" s="38" t="s">
        <v>64</v>
      </c>
      <c r="AC53" s="39" t="s">
        <v>64</v>
      </c>
      <c r="AD53" s="39" t="s">
        <v>64</v>
      </c>
      <c r="AE53" s="40" t="s">
        <v>64</v>
      </c>
      <c r="AF53" s="41" t="s">
        <v>37</v>
      </c>
      <c r="AG53" s="42" t="s">
        <v>64</v>
      </c>
      <c r="AH53" s="42" t="s">
        <v>64</v>
      </c>
      <c r="AI53" s="42" t="s">
        <v>64</v>
      </c>
      <c r="AJ53" s="42" t="s">
        <v>64</v>
      </c>
      <c r="AK53" s="42" t="s">
        <v>64</v>
      </c>
      <c r="AL53" s="45" t="s">
        <v>37</v>
      </c>
      <c r="AM53" s="38" t="s">
        <v>64</v>
      </c>
      <c r="AN53" s="38" t="s">
        <v>64</v>
      </c>
      <c r="AO53" s="39" t="s">
        <v>64</v>
      </c>
      <c r="AP53" s="39" t="s">
        <v>64</v>
      </c>
      <c r="AQ53" s="40" t="s">
        <v>64</v>
      </c>
      <c r="AR53" s="41" t="s">
        <v>37</v>
      </c>
      <c r="AS53" s="42" t="s">
        <v>64</v>
      </c>
      <c r="AT53" s="42" t="s">
        <v>64</v>
      </c>
      <c r="AU53" s="42" t="s">
        <v>64</v>
      </c>
      <c r="AV53" s="42" t="s">
        <v>64</v>
      </c>
      <c r="AW53" s="42" t="s">
        <v>64</v>
      </c>
      <c r="AX53" s="45" t="s">
        <v>37</v>
      </c>
      <c r="AY53" s="38" t="s">
        <v>64</v>
      </c>
      <c r="AZ53" s="38" t="s">
        <v>64</v>
      </c>
      <c r="BA53" s="39" t="s">
        <v>64</v>
      </c>
      <c r="BB53" s="39" t="s">
        <v>64</v>
      </c>
      <c r="BC53" s="40" t="s">
        <v>64</v>
      </c>
      <c r="BD53" s="41" t="s">
        <v>37</v>
      </c>
      <c r="BE53" s="42" t="s">
        <v>64</v>
      </c>
      <c r="BF53" s="42" t="s">
        <v>64</v>
      </c>
      <c r="BG53" s="42" t="s">
        <v>64</v>
      </c>
      <c r="BH53" s="42" t="s">
        <v>64</v>
      </c>
      <c r="BI53" s="42" t="s">
        <v>64</v>
      </c>
      <c r="BJ53" s="45" t="s">
        <v>37</v>
      </c>
      <c r="BK53" s="38" t="s">
        <v>64</v>
      </c>
      <c r="BL53" s="38" t="s">
        <v>64</v>
      </c>
      <c r="BM53" s="39" t="s">
        <v>64</v>
      </c>
      <c r="BN53" s="39" t="s">
        <v>64</v>
      </c>
      <c r="BO53" s="40" t="s">
        <v>64</v>
      </c>
      <c r="BP53" s="41" t="s">
        <v>37</v>
      </c>
      <c r="BQ53" s="42" t="s">
        <v>64</v>
      </c>
      <c r="BR53" s="42" t="s">
        <v>64</v>
      </c>
      <c r="BS53" s="42" t="s">
        <v>64</v>
      </c>
      <c r="BT53" s="42" t="s">
        <v>64</v>
      </c>
      <c r="BU53" s="42" t="s">
        <v>64</v>
      </c>
    </row>
    <row r="54" spans="1:73" ht="15" customHeight="1">
      <c r="A54" s="37"/>
      <c r="B54" s="37"/>
      <c r="C54" s="38"/>
      <c r="D54" s="38"/>
      <c r="E54" s="39"/>
      <c r="F54" s="39"/>
      <c r="G54" s="40"/>
      <c r="H54" s="41"/>
      <c r="I54" s="42"/>
      <c r="J54" s="42"/>
      <c r="K54" s="42"/>
      <c r="L54" s="42"/>
      <c r="M54" s="42"/>
      <c r="N54" s="45"/>
      <c r="O54" s="38"/>
      <c r="P54" s="38"/>
      <c r="Q54" s="39"/>
      <c r="R54" s="39"/>
      <c r="S54" s="39"/>
      <c r="T54" s="41"/>
      <c r="U54" s="42"/>
      <c r="V54" s="42"/>
      <c r="W54" s="42"/>
      <c r="X54" s="42"/>
      <c r="Y54" s="42"/>
      <c r="Z54" s="45"/>
      <c r="AA54" s="38"/>
      <c r="AB54" s="38"/>
      <c r="AC54" s="39"/>
      <c r="AD54" s="39"/>
      <c r="AE54" s="40"/>
      <c r="AF54" s="41"/>
      <c r="AG54" s="42"/>
      <c r="AH54" s="42"/>
      <c r="AI54" s="42"/>
      <c r="AJ54" s="42"/>
      <c r="AK54" s="42"/>
      <c r="AL54" s="45"/>
      <c r="AM54" s="38"/>
      <c r="AN54" s="38"/>
      <c r="AO54" s="39"/>
      <c r="AP54" s="39"/>
      <c r="AQ54" s="40"/>
      <c r="AR54" s="41"/>
      <c r="AS54" s="42"/>
      <c r="AT54" s="42"/>
      <c r="AU54" s="42"/>
      <c r="AV54" s="42"/>
      <c r="AW54" s="42"/>
      <c r="AX54" s="45"/>
      <c r="AY54" s="38"/>
      <c r="AZ54" s="38"/>
      <c r="BA54" s="39"/>
      <c r="BB54" s="39"/>
      <c r="BC54" s="40"/>
      <c r="BD54" s="41"/>
      <c r="BE54" s="42"/>
      <c r="BF54" s="42"/>
      <c r="BG54" s="42"/>
      <c r="BH54" s="42"/>
      <c r="BI54" s="42"/>
      <c r="BJ54" s="45"/>
      <c r="BK54" s="38"/>
      <c r="BL54" s="38"/>
      <c r="BM54" s="39"/>
      <c r="BN54" s="39"/>
      <c r="BO54" s="40"/>
      <c r="BP54" s="41"/>
      <c r="BQ54" s="42"/>
      <c r="BR54" s="42"/>
      <c r="BS54" s="42"/>
      <c r="BT54" s="42"/>
      <c r="BU54" s="42"/>
    </row>
    <row r="55" spans="1:73" s="27" customFormat="1" ht="15" customHeight="1">
      <c r="A55" s="28" t="s">
        <v>71</v>
      </c>
      <c r="B55" s="28" t="s">
        <v>57</v>
      </c>
      <c r="C55" s="29">
        <v>3890.9277827513</v>
      </c>
      <c r="D55" s="29">
        <v>864346</v>
      </c>
      <c r="E55" s="30">
        <v>450.1585919008</v>
      </c>
      <c r="F55" s="30">
        <v>542.5413575587</v>
      </c>
      <c r="G55" s="31">
        <v>0.894281287</v>
      </c>
      <c r="H55" s="32" t="s">
        <v>37</v>
      </c>
      <c r="I55" s="33">
        <v>81.8940614742</v>
      </c>
      <c r="J55" s="33">
        <v>864346</v>
      </c>
      <c r="K55" s="34">
        <v>9.4746850768</v>
      </c>
      <c r="L55" s="34">
        <v>12.7581191409</v>
      </c>
      <c r="M55" s="35">
        <v>0.74860799</v>
      </c>
      <c r="N55" s="36" t="s">
        <v>37</v>
      </c>
      <c r="O55" s="29">
        <v>491.2351536855</v>
      </c>
      <c r="P55" s="29">
        <v>864346</v>
      </c>
      <c r="Q55" s="30">
        <v>56.8331609894</v>
      </c>
      <c r="R55" s="30">
        <v>69.5182410274</v>
      </c>
      <c r="S55" s="31">
        <v>0.9278841658</v>
      </c>
      <c r="T55" s="32" t="s">
        <v>37</v>
      </c>
      <c r="U55" s="33">
        <v>116</v>
      </c>
      <c r="V55" s="33">
        <v>864346</v>
      </c>
      <c r="W55" s="34">
        <v>13.4205514921</v>
      </c>
      <c r="X55" s="34">
        <v>15.0376490731</v>
      </c>
      <c r="Y55" s="35">
        <v>0.5666516401</v>
      </c>
      <c r="Z55" s="36" t="s">
        <v>37</v>
      </c>
      <c r="AA55" s="29">
        <v>111.3410922113</v>
      </c>
      <c r="AB55" s="29">
        <v>864346</v>
      </c>
      <c r="AC55" s="30">
        <v>12.881541907</v>
      </c>
      <c r="AD55" s="30">
        <v>15.6089834488</v>
      </c>
      <c r="AE55" s="31">
        <v>0.9739087709</v>
      </c>
      <c r="AF55" s="32" t="s">
        <v>37</v>
      </c>
      <c r="AG55" s="33">
        <v>158.6821844225</v>
      </c>
      <c r="AH55" s="33">
        <v>864346</v>
      </c>
      <c r="AI55" s="34">
        <v>18.3586416114</v>
      </c>
      <c r="AJ55" s="34">
        <v>23.141722653</v>
      </c>
      <c r="AK55" s="35">
        <v>1.3130610338</v>
      </c>
      <c r="AL55" s="36" t="s">
        <v>37</v>
      </c>
      <c r="AM55" s="29">
        <v>268.917338108</v>
      </c>
      <c r="AN55" s="29">
        <v>864346</v>
      </c>
      <c r="AO55" s="30">
        <v>31.1122326138</v>
      </c>
      <c r="AP55" s="30">
        <v>39.7725079287</v>
      </c>
      <c r="AQ55" s="31">
        <v>0.6750801006</v>
      </c>
      <c r="AR55" s="32" t="s">
        <v>37</v>
      </c>
      <c r="AS55" s="33">
        <v>171.4470307371</v>
      </c>
      <c r="AT55" s="33">
        <v>864346</v>
      </c>
      <c r="AU55" s="34">
        <v>19.835462967</v>
      </c>
      <c r="AV55" s="34">
        <v>22.5087143599</v>
      </c>
      <c r="AW55" s="35">
        <v>0.8933743378</v>
      </c>
      <c r="AX55" s="36" t="s">
        <v>37</v>
      </c>
      <c r="AY55" s="29">
        <v>371</v>
      </c>
      <c r="AZ55" s="29">
        <v>864346</v>
      </c>
      <c r="BA55" s="30">
        <v>42.9226258929</v>
      </c>
      <c r="BB55" s="30">
        <v>50.7689365168</v>
      </c>
      <c r="BC55" s="31">
        <v>0.8422654241</v>
      </c>
      <c r="BD55" s="32" t="s">
        <v>37</v>
      </c>
      <c r="BE55" s="33">
        <v>69.4470307371</v>
      </c>
      <c r="BF55" s="33">
        <v>864346</v>
      </c>
      <c r="BG55" s="34">
        <v>8.0346332067</v>
      </c>
      <c r="BH55" s="34">
        <v>10.1845242634</v>
      </c>
      <c r="BI55" s="35">
        <v>0.796289957</v>
      </c>
      <c r="BJ55" s="36" t="s">
        <v>37</v>
      </c>
      <c r="BK55" s="29">
        <v>1322.2584303193</v>
      </c>
      <c r="BL55" s="29">
        <v>864346</v>
      </c>
      <c r="BM55" s="30">
        <v>152.9779081895</v>
      </c>
      <c r="BN55" s="30">
        <v>180.7715925403</v>
      </c>
      <c r="BO55" s="31">
        <v>0.976473548</v>
      </c>
      <c r="BP55" s="32" t="s">
        <v>37</v>
      </c>
      <c r="BQ55" s="33">
        <v>89</v>
      </c>
      <c r="BR55" s="33">
        <v>864346</v>
      </c>
      <c r="BS55" s="34">
        <v>10.2968024379</v>
      </c>
      <c r="BT55" s="34">
        <v>12.7911545384</v>
      </c>
      <c r="BU55" s="35">
        <v>1.0416287727</v>
      </c>
    </row>
    <row r="56" spans="1:73" ht="15" customHeight="1">
      <c r="A56" s="37" t="s">
        <v>71</v>
      </c>
      <c r="B56" s="37" t="s">
        <v>58</v>
      </c>
      <c r="C56" s="38">
        <v>3863</v>
      </c>
      <c r="D56" s="38">
        <v>862961</v>
      </c>
      <c r="E56" s="39">
        <v>447.6447950719</v>
      </c>
      <c r="F56" s="39">
        <v>538.4547011113</v>
      </c>
      <c r="G56" s="40">
        <v>0.887545173</v>
      </c>
      <c r="H56" s="41" t="s">
        <v>37</v>
      </c>
      <c r="I56" s="42">
        <v>81</v>
      </c>
      <c r="J56" s="42">
        <v>862961</v>
      </c>
      <c r="K56" s="43">
        <v>9.3862874452</v>
      </c>
      <c r="L56" s="43">
        <v>12.6159066893</v>
      </c>
      <c r="M56" s="44">
        <v>0.7402633918</v>
      </c>
      <c r="N56" s="45" t="s">
        <v>37</v>
      </c>
      <c r="O56" s="38">
        <v>489</v>
      </c>
      <c r="P56" s="38">
        <v>862961</v>
      </c>
      <c r="Q56" s="39">
        <v>56.665364947</v>
      </c>
      <c r="R56" s="39">
        <v>69.206488303</v>
      </c>
      <c r="S56" s="40">
        <v>0.9237230936</v>
      </c>
      <c r="T56" s="41" t="s">
        <v>37</v>
      </c>
      <c r="U56" s="42">
        <v>116</v>
      </c>
      <c r="V56" s="42">
        <v>862961</v>
      </c>
      <c r="W56" s="43">
        <v>13.4420906623</v>
      </c>
      <c r="X56" s="43">
        <v>15.0587970746</v>
      </c>
      <c r="Y56" s="44">
        <v>0.5674485433</v>
      </c>
      <c r="Z56" s="45" t="s">
        <v>37</v>
      </c>
      <c r="AA56" s="38">
        <v>110</v>
      </c>
      <c r="AB56" s="38">
        <v>862961</v>
      </c>
      <c r="AC56" s="39">
        <v>12.7468101108</v>
      </c>
      <c r="AD56" s="39">
        <v>15.3833293614</v>
      </c>
      <c r="AE56" s="40">
        <v>0.9598292829</v>
      </c>
      <c r="AF56" s="41" t="s">
        <v>37</v>
      </c>
      <c r="AG56" s="42">
        <v>156</v>
      </c>
      <c r="AH56" s="42">
        <v>862961</v>
      </c>
      <c r="AI56" s="43">
        <v>18.0772943389</v>
      </c>
      <c r="AJ56" s="43">
        <v>22.7138711106</v>
      </c>
      <c r="AK56" s="44">
        <v>1.288784743</v>
      </c>
      <c r="AL56" s="45" t="s">
        <v>37</v>
      </c>
      <c r="AM56" s="38">
        <v>264</v>
      </c>
      <c r="AN56" s="38">
        <v>862961</v>
      </c>
      <c r="AO56" s="39">
        <v>30.5923442658</v>
      </c>
      <c r="AP56" s="39">
        <v>38.9518902294</v>
      </c>
      <c r="AQ56" s="40">
        <v>0.6611513164</v>
      </c>
      <c r="AR56" s="41" t="s">
        <v>37</v>
      </c>
      <c r="AS56" s="42">
        <v>171</v>
      </c>
      <c r="AT56" s="42">
        <v>862961</v>
      </c>
      <c r="AU56" s="43">
        <v>19.8154957177</v>
      </c>
      <c r="AV56" s="43">
        <v>22.4651257369</v>
      </c>
      <c r="AW56" s="44">
        <v>0.8916442987</v>
      </c>
      <c r="AX56" s="45" t="s">
        <v>37</v>
      </c>
      <c r="AY56" s="38">
        <v>371</v>
      </c>
      <c r="AZ56" s="38">
        <v>862961</v>
      </c>
      <c r="BA56" s="39">
        <v>42.9915141009</v>
      </c>
      <c r="BB56" s="39">
        <v>50.8397074536</v>
      </c>
      <c r="BC56" s="40">
        <v>0.8434395262</v>
      </c>
      <c r="BD56" s="41" t="s">
        <v>37</v>
      </c>
      <c r="BE56" s="42">
        <v>69</v>
      </c>
      <c r="BF56" s="42">
        <v>862961</v>
      </c>
      <c r="BG56" s="43">
        <v>7.9957263422</v>
      </c>
      <c r="BH56" s="43">
        <v>10.1068216902</v>
      </c>
      <c r="BI56" s="44">
        <v>0.7902146827</v>
      </c>
      <c r="BJ56" s="45" t="s">
        <v>37</v>
      </c>
      <c r="BK56" s="38">
        <v>1315</v>
      </c>
      <c r="BL56" s="38">
        <v>862961</v>
      </c>
      <c r="BM56" s="39">
        <v>152.3823208697</v>
      </c>
      <c r="BN56" s="39">
        <v>179.6854479508</v>
      </c>
      <c r="BO56" s="40">
        <v>0.970606523</v>
      </c>
      <c r="BP56" s="41" t="s">
        <v>37</v>
      </c>
      <c r="BQ56" s="42">
        <v>89</v>
      </c>
      <c r="BR56" s="42">
        <v>862961</v>
      </c>
      <c r="BS56" s="43">
        <v>10.3133281805</v>
      </c>
      <c r="BT56" s="43">
        <v>12.8089625347</v>
      </c>
      <c r="BU56" s="44">
        <v>1.0430789406</v>
      </c>
    </row>
    <row r="57" spans="1:73" ht="15" customHeight="1">
      <c r="A57" s="37" t="s">
        <v>71</v>
      </c>
      <c r="B57" s="37" t="s">
        <v>59</v>
      </c>
      <c r="C57" s="38" t="s">
        <v>64</v>
      </c>
      <c r="D57" s="38" t="s">
        <v>64</v>
      </c>
      <c r="E57" s="39" t="s">
        <v>64</v>
      </c>
      <c r="F57" s="39" t="s">
        <v>64</v>
      </c>
      <c r="G57" s="40" t="s">
        <v>64</v>
      </c>
      <c r="H57" s="41" t="s">
        <v>37</v>
      </c>
      <c r="I57" s="42" t="s">
        <v>64</v>
      </c>
      <c r="J57" s="42" t="s">
        <v>64</v>
      </c>
      <c r="K57" s="42" t="s">
        <v>64</v>
      </c>
      <c r="L57" s="42" t="s">
        <v>64</v>
      </c>
      <c r="M57" s="42" t="s">
        <v>64</v>
      </c>
      <c r="N57" s="45" t="s">
        <v>37</v>
      </c>
      <c r="O57" s="38" t="s">
        <v>64</v>
      </c>
      <c r="P57" s="38" t="s">
        <v>64</v>
      </c>
      <c r="Q57" s="39" t="s">
        <v>64</v>
      </c>
      <c r="R57" s="39" t="s">
        <v>64</v>
      </c>
      <c r="S57" s="39" t="s">
        <v>64</v>
      </c>
      <c r="T57" s="41" t="s">
        <v>37</v>
      </c>
      <c r="U57" s="42" t="s">
        <v>64</v>
      </c>
      <c r="V57" s="42" t="s">
        <v>64</v>
      </c>
      <c r="W57" s="42" t="s">
        <v>64</v>
      </c>
      <c r="X57" s="42" t="s">
        <v>64</v>
      </c>
      <c r="Y57" s="42" t="s">
        <v>64</v>
      </c>
      <c r="Z57" s="45" t="s">
        <v>37</v>
      </c>
      <c r="AA57" s="38" t="s">
        <v>64</v>
      </c>
      <c r="AB57" s="38" t="s">
        <v>64</v>
      </c>
      <c r="AC57" s="39" t="s">
        <v>64</v>
      </c>
      <c r="AD57" s="39" t="s">
        <v>64</v>
      </c>
      <c r="AE57" s="40" t="s">
        <v>64</v>
      </c>
      <c r="AF57" s="41" t="s">
        <v>37</v>
      </c>
      <c r="AG57" s="42" t="s">
        <v>64</v>
      </c>
      <c r="AH57" s="42" t="s">
        <v>64</v>
      </c>
      <c r="AI57" s="42" t="s">
        <v>64</v>
      </c>
      <c r="AJ57" s="42" t="s">
        <v>64</v>
      </c>
      <c r="AK57" s="42" t="s">
        <v>64</v>
      </c>
      <c r="AL57" s="45" t="s">
        <v>37</v>
      </c>
      <c r="AM57" s="38" t="s">
        <v>64</v>
      </c>
      <c r="AN57" s="38" t="s">
        <v>64</v>
      </c>
      <c r="AO57" s="39" t="s">
        <v>64</v>
      </c>
      <c r="AP57" s="39" t="s">
        <v>64</v>
      </c>
      <c r="AQ57" s="40" t="s">
        <v>64</v>
      </c>
      <c r="AR57" s="41" t="s">
        <v>37</v>
      </c>
      <c r="AS57" s="42" t="s">
        <v>64</v>
      </c>
      <c r="AT57" s="42" t="s">
        <v>64</v>
      </c>
      <c r="AU57" s="42" t="s">
        <v>64</v>
      </c>
      <c r="AV57" s="42" t="s">
        <v>64</v>
      </c>
      <c r="AW57" s="42" t="s">
        <v>64</v>
      </c>
      <c r="AX57" s="45" t="s">
        <v>37</v>
      </c>
      <c r="AY57" s="38" t="s">
        <v>64</v>
      </c>
      <c r="AZ57" s="38" t="s">
        <v>64</v>
      </c>
      <c r="BA57" s="39" t="s">
        <v>64</v>
      </c>
      <c r="BB57" s="39" t="s">
        <v>64</v>
      </c>
      <c r="BC57" s="40" t="s">
        <v>64</v>
      </c>
      <c r="BD57" s="41" t="s">
        <v>37</v>
      </c>
      <c r="BE57" s="42" t="s">
        <v>64</v>
      </c>
      <c r="BF57" s="42" t="s">
        <v>64</v>
      </c>
      <c r="BG57" s="42" t="s">
        <v>64</v>
      </c>
      <c r="BH57" s="42" t="s">
        <v>64</v>
      </c>
      <c r="BI57" s="42" t="s">
        <v>64</v>
      </c>
      <c r="BJ57" s="45" t="s">
        <v>37</v>
      </c>
      <c r="BK57" s="38" t="s">
        <v>64</v>
      </c>
      <c r="BL57" s="38" t="s">
        <v>64</v>
      </c>
      <c r="BM57" s="39" t="s">
        <v>64</v>
      </c>
      <c r="BN57" s="39" t="s">
        <v>64</v>
      </c>
      <c r="BO57" s="40" t="s">
        <v>64</v>
      </c>
      <c r="BP57" s="41" t="s">
        <v>37</v>
      </c>
      <c r="BQ57" s="42" t="s">
        <v>64</v>
      </c>
      <c r="BR57" s="42" t="s">
        <v>64</v>
      </c>
      <c r="BS57" s="42" t="s">
        <v>64</v>
      </c>
      <c r="BT57" s="42" t="s">
        <v>64</v>
      </c>
      <c r="BU57" s="42" t="s">
        <v>64</v>
      </c>
    </row>
    <row r="58" spans="1:73" ht="15" customHeight="1">
      <c r="A58" s="37" t="s">
        <v>71</v>
      </c>
      <c r="B58" s="37" t="s">
        <v>60</v>
      </c>
      <c r="C58" s="38" t="s">
        <v>66</v>
      </c>
      <c r="D58" s="38" t="s">
        <v>66</v>
      </c>
      <c r="E58" s="39" t="s">
        <v>66</v>
      </c>
      <c r="F58" s="39" t="s">
        <v>66</v>
      </c>
      <c r="G58" s="40" t="s">
        <v>66</v>
      </c>
      <c r="H58" s="41" t="s">
        <v>37</v>
      </c>
      <c r="I58" s="42" t="s">
        <v>66</v>
      </c>
      <c r="J58" s="42" t="s">
        <v>66</v>
      </c>
      <c r="K58" s="43" t="s">
        <v>66</v>
      </c>
      <c r="L58" s="43" t="s">
        <v>66</v>
      </c>
      <c r="M58" s="44" t="s">
        <v>66</v>
      </c>
      <c r="N58" s="45" t="s">
        <v>37</v>
      </c>
      <c r="O58" s="38" t="s">
        <v>66</v>
      </c>
      <c r="P58" s="38" t="s">
        <v>66</v>
      </c>
      <c r="Q58" s="39" t="s">
        <v>66</v>
      </c>
      <c r="R58" s="39" t="s">
        <v>66</v>
      </c>
      <c r="S58" s="40" t="s">
        <v>66</v>
      </c>
      <c r="T58" s="41" t="s">
        <v>37</v>
      </c>
      <c r="U58" s="42" t="s">
        <v>66</v>
      </c>
      <c r="V58" s="42" t="s">
        <v>66</v>
      </c>
      <c r="W58" s="43" t="s">
        <v>66</v>
      </c>
      <c r="X58" s="43" t="s">
        <v>66</v>
      </c>
      <c r="Y58" s="44" t="s">
        <v>66</v>
      </c>
      <c r="Z58" s="45" t="s">
        <v>37</v>
      </c>
      <c r="AA58" s="38" t="s">
        <v>66</v>
      </c>
      <c r="AB58" s="38" t="s">
        <v>66</v>
      </c>
      <c r="AC58" s="39" t="s">
        <v>66</v>
      </c>
      <c r="AD58" s="39" t="s">
        <v>66</v>
      </c>
      <c r="AE58" s="40" t="s">
        <v>66</v>
      </c>
      <c r="AF58" s="41" t="s">
        <v>37</v>
      </c>
      <c r="AG58" s="42" t="s">
        <v>66</v>
      </c>
      <c r="AH58" s="42" t="s">
        <v>66</v>
      </c>
      <c r="AI58" s="43" t="s">
        <v>66</v>
      </c>
      <c r="AJ58" s="43" t="s">
        <v>66</v>
      </c>
      <c r="AK58" s="44" t="s">
        <v>66</v>
      </c>
      <c r="AL58" s="45" t="s">
        <v>37</v>
      </c>
      <c r="AM58" s="38" t="s">
        <v>66</v>
      </c>
      <c r="AN58" s="38" t="s">
        <v>66</v>
      </c>
      <c r="AO58" s="39" t="s">
        <v>66</v>
      </c>
      <c r="AP58" s="39" t="s">
        <v>66</v>
      </c>
      <c r="AQ58" s="40" t="s">
        <v>66</v>
      </c>
      <c r="AR58" s="41" t="s">
        <v>37</v>
      </c>
      <c r="AS58" s="42" t="s">
        <v>66</v>
      </c>
      <c r="AT58" s="42" t="s">
        <v>66</v>
      </c>
      <c r="AU58" s="43" t="s">
        <v>66</v>
      </c>
      <c r="AV58" s="43" t="s">
        <v>66</v>
      </c>
      <c r="AW58" s="44" t="s">
        <v>66</v>
      </c>
      <c r="AX58" s="45" t="s">
        <v>37</v>
      </c>
      <c r="AY58" s="38" t="s">
        <v>66</v>
      </c>
      <c r="AZ58" s="38" t="s">
        <v>66</v>
      </c>
      <c r="BA58" s="39" t="s">
        <v>66</v>
      </c>
      <c r="BB58" s="39" t="s">
        <v>66</v>
      </c>
      <c r="BC58" s="40" t="s">
        <v>66</v>
      </c>
      <c r="BD58" s="41" t="s">
        <v>37</v>
      </c>
      <c r="BE58" s="42" t="s">
        <v>66</v>
      </c>
      <c r="BF58" s="42" t="s">
        <v>66</v>
      </c>
      <c r="BG58" s="43" t="s">
        <v>66</v>
      </c>
      <c r="BH58" s="43" t="s">
        <v>66</v>
      </c>
      <c r="BI58" s="44" t="s">
        <v>66</v>
      </c>
      <c r="BJ58" s="45" t="s">
        <v>37</v>
      </c>
      <c r="BK58" s="38" t="s">
        <v>66</v>
      </c>
      <c r="BL58" s="38" t="s">
        <v>66</v>
      </c>
      <c r="BM58" s="39" t="s">
        <v>66</v>
      </c>
      <c r="BN58" s="39" t="s">
        <v>66</v>
      </c>
      <c r="BO58" s="40" t="s">
        <v>66</v>
      </c>
      <c r="BP58" s="41" t="s">
        <v>37</v>
      </c>
      <c r="BQ58" s="42" t="s">
        <v>66</v>
      </c>
      <c r="BR58" s="42" t="s">
        <v>66</v>
      </c>
      <c r="BS58" s="43" t="s">
        <v>66</v>
      </c>
      <c r="BT58" s="43" t="s">
        <v>66</v>
      </c>
      <c r="BU58" s="44" t="s">
        <v>66</v>
      </c>
    </row>
    <row r="59" spans="1:73" ht="15" customHeight="1">
      <c r="A59" s="37" t="s">
        <v>71</v>
      </c>
      <c r="B59" s="37" t="s">
        <v>61</v>
      </c>
      <c r="C59" s="38" t="s">
        <v>66</v>
      </c>
      <c r="D59" s="38" t="s">
        <v>66</v>
      </c>
      <c r="E59" s="39" t="s">
        <v>66</v>
      </c>
      <c r="F59" s="39" t="s">
        <v>66</v>
      </c>
      <c r="G59" s="40" t="s">
        <v>66</v>
      </c>
      <c r="H59" s="41" t="s">
        <v>37</v>
      </c>
      <c r="I59" s="42" t="s">
        <v>66</v>
      </c>
      <c r="J59" s="42" t="s">
        <v>66</v>
      </c>
      <c r="K59" s="43" t="s">
        <v>66</v>
      </c>
      <c r="L59" s="43" t="s">
        <v>66</v>
      </c>
      <c r="M59" s="44" t="s">
        <v>66</v>
      </c>
      <c r="N59" s="45" t="s">
        <v>37</v>
      </c>
      <c r="O59" s="38" t="s">
        <v>66</v>
      </c>
      <c r="P59" s="38" t="s">
        <v>66</v>
      </c>
      <c r="Q59" s="39" t="s">
        <v>66</v>
      </c>
      <c r="R59" s="39" t="s">
        <v>66</v>
      </c>
      <c r="S59" s="40" t="s">
        <v>66</v>
      </c>
      <c r="T59" s="41" t="s">
        <v>37</v>
      </c>
      <c r="U59" s="42" t="s">
        <v>66</v>
      </c>
      <c r="V59" s="42" t="s">
        <v>66</v>
      </c>
      <c r="W59" s="43" t="s">
        <v>66</v>
      </c>
      <c r="X59" s="43" t="s">
        <v>66</v>
      </c>
      <c r="Y59" s="44" t="s">
        <v>66</v>
      </c>
      <c r="Z59" s="45" t="s">
        <v>37</v>
      </c>
      <c r="AA59" s="38" t="s">
        <v>66</v>
      </c>
      <c r="AB59" s="38" t="s">
        <v>66</v>
      </c>
      <c r="AC59" s="39" t="s">
        <v>66</v>
      </c>
      <c r="AD59" s="39" t="s">
        <v>66</v>
      </c>
      <c r="AE59" s="40" t="s">
        <v>66</v>
      </c>
      <c r="AF59" s="41" t="s">
        <v>37</v>
      </c>
      <c r="AG59" s="42" t="s">
        <v>66</v>
      </c>
      <c r="AH59" s="42" t="s">
        <v>66</v>
      </c>
      <c r="AI59" s="43" t="s">
        <v>66</v>
      </c>
      <c r="AJ59" s="43" t="s">
        <v>66</v>
      </c>
      <c r="AK59" s="44" t="s">
        <v>66</v>
      </c>
      <c r="AL59" s="45" t="s">
        <v>37</v>
      </c>
      <c r="AM59" s="38" t="s">
        <v>66</v>
      </c>
      <c r="AN59" s="38" t="s">
        <v>66</v>
      </c>
      <c r="AO59" s="39" t="s">
        <v>66</v>
      </c>
      <c r="AP59" s="39" t="s">
        <v>66</v>
      </c>
      <c r="AQ59" s="40" t="s">
        <v>66</v>
      </c>
      <c r="AR59" s="41" t="s">
        <v>37</v>
      </c>
      <c r="AS59" s="42" t="s">
        <v>66</v>
      </c>
      <c r="AT59" s="42" t="s">
        <v>66</v>
      </c>
      <c r="AU59" s="43" t="s">
        <v>66</v>
      </c>
      <c r="AV59" s="43" t="s">
        <v>66</v>
      </c>
      <c r="AW59" s="44" t="s">
        <v>66</v>
      </c>
      <c r="AX59" s="45" t="s">
        <v>37</v>
      </c>
      <c r="AY59" s="38" t="s">
        <v>66</v>
      </c>
      <c r="AZ59" s="38" t="s">
        <v>66</v>
      </c>
      <c r="BA59" s="39" t="s">
        <v>66</v>
      </c>
      <c r="BB59" s="39" t="s">
        <v>66</v>
      </c>
      <c r="BC59" s="40" t="s">
        <v>66</v>
      </c>
      <c r="BD59" s="41" t="s">
        <v>37</v>
      </c>
      <c r="BE59" s="42" t="s">
        <v>66</v>
      </c>
      <c r="BF59" s="42" t="s">
        <v>66</v>
      </c>
      <c r="BG59" s="43" t="s">
        <v>66</v>
      </c>
      <c r="BH59" s="43" t="s">
        <v>66</v>
      </c>
      <c r="BI59" s="44" t="s">
        <v>66</v>
      </c>
      <c r="BJ59" s="45" t="s">
        <v>37</v>
      </c>
      <c r="BK59" s="38" t="s">
        <v>66</v>
      </c>
      <c r="BL59" s="38" t="s">
        <v>66</v>
      </c>
      <c r="BM59" s="39" t="s">
        <v>66</v>
      </c>
      <c r="BN59" s="39" t="s">
        <v>66</v>
      </c>
      <c r="BO59" s="40" t="s">
        <v>66</v>
      </c>
      <c r="BP59" s="41" t="s">
        <v>37</v>
      </c>
      <c r="BQ59" s="42" t="s">
        <v>66</v>
      </c>
      <c r="BR59" s="42" t="s">
        <v>66</v>
      </c>
      <c r="BS59" s="43" t="s">
        <v>66</v>
      </c>
      <c r="BT59" s="43" t="s">
        <v>66</v>
      </c>
      <c r="BU59" s="44" t="s">
        <v>66</v>
      </c>
    </row>
    <row r="60" spans="1:73" ht="15" customHeight="1">
      <c r="A60" s="37" t="s">
        <v>71</v>
      </c>
      <c r="B60" s="37" t="s">
        <v>62</v>
      </c>
      <c r="C60" s="38" t="s">
        <v>66</v>
      </c>
      <c r="D60" s="38" t="s">
        <v>66</v>
      </c>
      <c r="E60" s="39" t="s">
        <v>66</v>
      </c>
      <c r="F60" s="39" t="s">
        <v>66</v>
      </c>
      <c r="G60" s="40" t="s">
        <v>66</v>
      </c>
      <c r="H60" s="41" t="s">
        <v>37</v>
      </c>
      <c r="I60" s="42" t="s">
        <v>66</v>
      </c>
      <c r="J60" s="42" t="s">
        <v>66</v>
      </c>
      <c r="K60" s="43" t="s">
        <v>66</v>
      </c>
      <c r="L60" s="43" t="s">
        <v>66</v>
      </c>
      <c r="M60" s="44" t="s">
        <v>66</v>
      </c>
      <c r="N60" s="45" t="s">
        <v>37</v>
      </c>
      <c r="O60" s="38" t="s">
        <v>66</v>
      </c>
      <c r="P60" s="38" t="s">
        <v>66</v>
      </c>
      <c r="Q60" s="39" t="s">
        <v>66</v>
      </c>
      <c r="R60" s="39" t="s">
        <v>66</v>
      </c>
      <c r="S60" s="40" t="s">
        <v>66</v>
      </c>
      <c r="T60" s="41" t="s">
        <v>37</v>
      </c>
      <c r="U60" s="42" t="s">
        <v>66</v>
      </c>
      <c r="V60" s="42" t="s">
        <v>66</v>
      </c>
      <c r="W60" s="43" t="s">
        <v>66</v>
      </c>
      <c r="X60" s="43" t="s">
        <v>66</v>
      </c>
      <c r="Y60" s="44" t="s">
        <v>66</v>
      </c>
      <c r="Z60" s="45" t="s">
        <v>37</v>
      </c>
      <c r="AA60" s="38" t="s">
        <v>66</v>
      </c>
      <c r="AB60" s="38" t="s">
        <v>66</v>
      </c>
      <c r="AC60" s="39" t="s">
        <v>66</v>
      </c>
      <c r="AD60" s="39" t="s">
        <v>66</v>
      </c>
      <c r="AE60" s="40" t="s">
        <v>66</v>
      </c>
      <c r="AF60" s="41" t="s">
        <v>37</v>
      </c>
      <c r="AG60" s="42" t="s">
        <v>66</v>
      </c>
      <c r="AH60" s="42" t="s">
        <v>66</v>
      </c>
      <c r="AI60" s="43" t="s">
        <v>66</v>
      </c>
      <c r="AJ60" s="43" t="s">
        <v>66</v>
      </c>
      <c r="AK60" s="44" t="s">
        <v>66</v>
      </c>
      <c r="AL60" s="45" t="s">
        <v>37</v>
      </c>
      <c r="AM60" s="38" t="s">
        <v>66</v>
      </c>
      <c r="AN60" s="38" t="s">
        <v>66</v>
      </c>
      <c r="AO60" s="39" t="s">
        <v>66</v>
      </c>
      <c r="AP60" s="39" t="s">
        <v>66</v>
      </c>
      <c r="AQ60" s="40" t="s">
        <v>66</v>
      </c>
      <c r="AR60" s="41" t="s">
        <v>37</v>
      </c>
      <c r="AS60" s="42" t="s">
        <v>66</v>
      </c>
      <c r="AT60" s="42" t="s">
        <v>66</v>
      </c>
      <c r="AU60" s="43" t="s">
        <v>66</v>
      </c>
      <c r="AV60" s="43" t="s">
        <v>66</v>
      </c>
      <c r="AW60" s="44" t="s">
        <v>66</v>
      </c>
      <c r="AX60" s="45" t="s">
        <v>37</v>
      </c>
      <c r="AY60" s="38" t="s">
        <v>66</v>
      </c>
      <c r="AZ60" s="38" t="s">
        <v>66</v>
      </c>
      <c r="BA60" s="39" t="s">
        <v>66</v>
      </c>
      <c r="BB60" s="39" t="s">
        <v>66</v>
      </c>
      <c r="BC60" s="40" t="s">
        <v>66</v>
      </c>
      <c r="BD60" s="41" t="s">
        <v>37</v>
      </c>
      <c r="BE60" s="42" t="s">
        <v>66</v>
      </c>
      <c r="BF60" s="42" t="s">
        <v>66</v>
      </c>
      <c r="BG60" s="43" t="s">
        <v>66</v>
      </c>
      <c r="BH60" s="43" t="s">
        <v>66</v>
      </c>
      <c r="BI60" s="44" t="s">
        <v>66</v>
      </c>
      <c r="BJ60" s="45" t="s">
        <v>37</v>
      </c>
      <c r="BK60" s="38" t="s">
        <v>66</v>
      </c>
      <c r="BL60" s="38" t="s">
        <v>66</v>
      </c>
      <c r="BM60" s="39" t="s">
        <v>66</v>
      </c>
      <c r="BN60" s="39" t="s">
        <v>66</v>
      </c>
      <c r="BO60" s="40" t="s">
        <v>66</v>
      </c>
      <c r="BP60" s="41" t="s">
        <v>37</v>
      </c>
      <c r="BQ60" s="42" t="s">
        <v>66</v>
      </c>
      <c r="BR60" s="42" t="s">
        <v>66</v>
      </c>
      <c r="BS60" s="43" t="s">
        <v>66</v>
      </c>
      <c r="BT60" s="43" t="s">
        <v>66</v>
      </c>
      <c r="BU60" s="44" t="s">
        <v>66</v>
      </c>
    </row>
    <row r="61" spans="1:73" ht="15" customHeight="1">
      <c r="A61" s="37"/>
      <c r="B61" s="37"/>
      <c r="C61" s="38"/>
      <c r="D61" s="38"/>
      <c r="E61" s="39"/>
      <c r="F61" s="39"/>
      <c r="G61" s="40"/>
      <c r="H61" s="41"/>
      <c r="I61" s="42"/>
      <c r="J61" s="42"/>
      <c r="K61" s="43"/>
      <c r="L61" s="43"/>
      <c r="M61" s="44"/>
      <c r="N61" s="45"/>
      <c r="O61" s="38"/>
      <c r="P61" s="38"/>
      <c r="Q61" s="39"/>
      <c r="R61" s="39"/>
      <c r="S61" s="40"/>
      <c r="T61" s="41"/>
      <c r="U61" s="42"/>
      <c r="V61" s="42"/>
      <c r="W61" s="43"/>
      <c r="X61" s="43"/>
      <c r="Y61" s="44"/>
      <c r="Z61" s="45"/>
      <c r="AA61" s="38"/>
      <c r="AB61" s="38"/>
      <c r="AC61" s="39"/>
      <c r="AD61" s="39"/>
      <c r="AE61" s="40"/>
      <c r="AF61" s="41"/>
      <c r="AG61" s="42"/>
      <c r="AH61" s="42"/>
      <c r="AI61" s="43"/>
      <c r="AJ61" s="43"/>
      <c r="AK61" s="44"/>
      <c r="AL61" s="45"/>
      <c r="AM61" s="38"/>
      <c r="AN61" s="38"/>
      <c r="AO61" s="39"/>
      <c r="AP61" s="39"/>
      <c r="AQ61" s="40"/>
      <c r="AR61" s="41"/>
      <c r="AS61" s="42"/>
      <c r="AT61" s="42"/>
      <c r="AU61" s="43"/>
      <c r="AV61" s="43"/>
      <c r="AW61" s="44"/>
      <c r="AX61" s="45"/>
      <c r="AY61" s="38"/>
      <c r="AZ61" s="38"/>
      <c r="BA61" s="39"/>
      <c r="BB61" s="39"/>
      <c r="BC61" s="40"/>
      <c r="BD61" s="41"/>
      <c r="BE61" s="42"/>
      <c r="BF61" s="42"/>
      <c r="BG61" s="43"/>
      <c r="BH61" s="43"/>
      <c r="BI61" s="44"/>
      <c r="BJ61" s="45"/>
      <c r="BK61" s="38"/>
      <c r="BL61" s="38"/>
      <c r="BM61" s="39"/>
      <c r="BN61" s="39"/>
      <c r="BO61" s="40"/>
      <c r="BP61" s="41"/>
      <c r="BQ61" s="42"/>
      <c r="BR61" s="42"/>
      <c r="BS61" s="43"/>
      <c r="BT61" s="43"/>
      <c r="BU61" s="44"/>
    </row>
    <row r="62" spans="1:73" s="27" customFormat="1" ht="15" customHeight="1">
      <c r="A62" s="28" t="s">
        <v>72</v>
      </c>
      <c r="B62" s="28" t="s">
        <v>57</v>
      </c>
      <c r="C62" s="29">
        <v>1858</v>
      </c>
      <c r="D62" s="29">
        <v>573173</v>
      </c>
      <c r="E62" s="30">
        <v>324.16041928</v>
      </c>
      <c r="F62" s="30">
        <v>535.4177012696</v>
      </c>
      <c r="G62" s="31">
        <v>0.8825392282</v>
      </c>
      <c r="H62" s="32" t="s">
        <v>37</v>
      </c>
      <c r="I62" s="33">
        <v>48</v>
      </c>
      <c r="J62" s="33">
        <v>573173</v>
      </c>
      <c r="K62" s="34">
        <v>8.3744349437</v>
      </c>
      <c r="L62" s="34">
        <v>17.6607359035</v>
      </c>
      <c r="M62" s="35">
        <v>1.0362787697</v>
      </c>
      <c r="N62" s="36" t="s">
        <v>37</v>
      </c>
      <c r="O62" s="29">
        <v>222</v>
      </c>
      <c r="P62" s="29">
        <v>573173</v>
      </c>
      <c r="Q62" s="30">
        <v>38.7317616147</v>
      </c>
      <c r="R62" s="30">
        <v>65.7337491555</v>
      </c>
      <c r="S62" s="31">
        <v>0.8773712352</v>
      </c>
      <c r="T62" s="32" t="s">
        <v>37</v>
      </c>
      <c r="U62" s="33">
        <v>182</v>
      </c>
      <c r="V62" s="33">
        <v>573173</v>
      </c>
      <c r="W62" s="34">
        <v>31.7530658283</v>
      </c>
      <c r="X62" s="34">
        <v>40.8143873944</v>
      </c>
      <c r="Y62" s="35">
        <v>1.5379757465</v>
      </c>
      <c r="Z62" s="36" t="s">
        <v>37</v>
      </c>
      <c r="AA62" s="29">
        <v>54</v>
      </c>
      <c r="AB62" s="29">
        <v>573173</v>
      </c>
      <c r="AC62" s="30">
        <v>9.4212393117</v>
      </c>
      <c r="AD62" s="30">
        <v>11.1780067052</v>
      </c>
      <c r="AE62" s="31">
        <v>0.6974418806</v>
      </c>
      <c r="AF62" s="32" t="s">
        <v>37</v>
      </c>
      <c r="AG62" s="33">
        <v>57</v>
      </c>
      <c r="AH62" s="33">
        <v>573173</v>
      </c>
      <c r="AI62" s="34">
        <v>9.944641495700001</v>
      </c>
      <c r="AJ62" s="34">
        <v>17.9165426344</v>
      </c>
      <c r="AK62" s="35">
        <v>1.0165843894</v>
      </c>
      <c r="AL62" s="36" t="s">
        <v>37</v>
      </c>
      <c r="AM62" s="29">
        <v>248</v>
      </c>
      <c r="AN62" s="29">
        <v>573173</v>
      </c>
      <c r="AO62" s="30">
        <v>43.2679138759</v>
      </c>
      <c r="AP62" s="30">
        <v>82.6290986144</v>
      </c>
      <c r="AQ62" s="31">
        <v>1.4025079913</v>
      </c>
      <c r="AR62" s="32" t="s">
        <v>37</v>
      </c>
      <c r="AS62" s="33">
        <v>81</v>
      </c>
      <c r="AT62" s="33">
        <v>573173</v>
      </c>
      <c r="AU62" s="34">
        <v>14.1318589675</v>
      </c>
      <c r="AV62" s="34">
        <v>21.5943603145</v>
      </c>
      <c r="AW62" s="35">
        <v>0.857083485</v>
      </c>
      <c r="AX62" s="36" t="s">
        <v>37</v>
      </c>
      <c r="AY62" s="29">
        <v>158</v>
      </c>
      <c r="AZ62" s="29">
        <v>573173</v>
      </c>
      <c r="BA62" s="30">
        <v>27.5658483564</v>
      </c>
      <c r="BB62" s="30">
        <v>38.7877455601</v>
      </c>
      <c r="BC62" s="31">
        <v>0.6434953971</v>
      </c>
      <c r="BD62" s="32" t="s">
        <v>37</v>
      </c>
      <c r="BE62" s="33" t="s">
        <v>64</v>
      </c>
      <c r="BF62" s="33" t="s">
        <v>64</v>
      </c>
      <c r="BG62" s="33" t="s">
        <v>64</v>
      </c>
      <c r="BH62" s="33" t="s">
        <v>64</v>
      </c>
      <c r="BI62" s="33" t="s">
        <v>64</v>
      </c>
      <c r="BJ62" s="36" t="s">
        <v>37</v>
      </c>
      <c r="BK62" s="29">
        <v>397</v>
      </c>
      <c r="BL62" s="29">
        <v>573173</v>
      </c>
      <c r="BM62" s="30">
        <v>69.2635556804</v>
      </c>
      <c r="BN62" s="30">
        <v>118.8474370662</v>
      </c>
      <c r="BO62" s="31">
        <v>0.6419779619</v>
      </c>
      <c r="BP62" s="32" t="s">
        <v>37</v>
      </c>
      <c r="BQ62" s="33">
        <v>28</v>
      </c>
      <c r="BR62" s="33">
        <v>573173</v>
      </c>
      <c r="BS62" s="34">
        <v>4.8850870505</v>
      </c>
      <c r="BT62" s="34">
        <v>11.0634854389</v>
      </c>
      <c r="BU62" s="35">
        <v>0.900938592</v>
      </c>
    </row>
    <row r="63" spans="1:73" ht="15" customHeight="1">
      <c r="A63" s="37" t="s">
        <v>72</v>
      </c>
      <c r="B63" s="37" t="s">
        <v>58</v>
      </c>
      <c r="C63" s="38" t="s">
        <v>66</v>
      </c>
      <c r="D63" s="38" t="s">
        <v>66</v>
      </c>
      <c r="E63" s="39" t="s">
        <v>66</v>
      </c>
      <c r="F63" s="39" t="s">
        <v>66</v>
      </c>
      <c r="G63" s="40" t="s">
        <v>66</v>
      </c>
      <c r="H63" s="41" t="s">
        <v>37</v>
      </c>
      <c r="I63" s="42" t="s">
        <v>66</v>
      </c>
      <c r="J63" s="42" t="s">
        <v>66</v>
      </c>
      <c r="K63" s="43" t="s">
        <v>66</v>
      </c>
      <c r="L63" s="43" t="s">
        <v>66</v>
      </c>
      <c r="M63" s="44" t="s">
        <v>66</v>
      </c>
      <c r="N63" s="45" t="s">
        <v>37</v>
      </c>
      <c r="O63" s="38" t="s">
        <v>66</v>
      </c>
      <c r="P63" s="38" t="s">
        <v>66</v>
      </c>
      <c r="Q63" s="39" t="s">
        <v>66</v>
      </c>
      <c r="R63" s="39" t="s">
        <v>66</v>
      </c>
      <c r="S63" s="40" t="s">
        <v>66</v>
      </c>
      <c r="T63" s="41" t="s">
        <v>37</v>
      </c>
      <c r="U63" s="42" t="s">
        <v>66</v>
      </c>
      <c r="V63" s="42" t="s">
        <v>66</v>
      </c>
      <c r="W63" s="43" t="s">
        <v>66</v>
      </c>
      <c r="X63" s="43" t="s">
        <v>66</v>
      </c>
      <c r="Y63" s="44" t="s">
        <v>66</v>
      </c>
      <c r="Z63" s="45" t="s">
        <v>37</v>
      </c>
      <c r="AA63" s="38" t="s">
        <v>66</v>
      </c>
      <c r="AB63" s="38" t="s">
        <v>66</v>
      </c>
      <c r="AC63" s="39" t="s">
        <v>66</v>
      </c>
      <c r="AD63" s="39" t="s">
        <v>66</v>
      </c>
      <c r="AE63" s="40" t="s">
        <v>66</v>
      </c>
      <c r="AF63" s="41" t="s">
        <v>37</v>
      </c>
      <c r="AG63" s="42" t="s">
        <v>66</v>
      </c>
      <c r="AH63" s="42" t="s">
        <v>66</v>
      </c>
      <c r="AI63" s="43" t="s">
        <v>66</v>
      </c>
      <c r="AJ63" s="43" t="s">
        <v>66</v>
      </c>
      <c r="AK63" s="44" t="s">
        <v>66</v>
      </c>
      <c r="AL63" s="45" t="s">
        <v>37</v>
      </c>
      <c r="AM63" s="38" t="s">
        <v>66</v>
      </c>
      <c r="AN63" s="38" t="s">
        <v>66</v>
      </c>
      <c r="AO63" s="39" t="s">
        <v>66</v>
      </c>
      <c r="AP63" s="39" t="s">
        <v>66</v>
      </c>
      <c r="AQ63" s="40" t="s">
        <v>66</v>
      </c>
      <c r="AR63" s="41" t="s">
        <v>37</v>
      </c>
      <c r="AS63" s="42" t="s">
        <v>66</v>
      </c>
      <c r="AT63" s="42" t="s">
        <v>66</v>
      </c>
      <c r="AU63" s="43" t="s">
        <v>66</v>
      </c>
      <c r="AV63" s="43" t="s">
        <v>66</v>
      </c>
      <c r="AW63" s="44" t="s">
        <v>66</v>
      </c>
      <c r="AX63" s="45" t="s">
        <v>37</v>
      </c>
      <c r="AY63" s="38" t="s">
        <v>66</v>
      </c>
      <c r="AZ63" s="38" t="s">
        <v>66</v>
      </c>
      <c r="BA63" s="39" t="s">
        <v>66</v>
      </c>
      <c r="BB63" s="39" t="s">
        <v>66</v>
      </c>
      <c r="BC63" s="40" t="s">
        <v>66</v>
      </c>
      <c r="BD63" s="41" t="s">
        <v>37</v>
      </c>
      <c r="BE63" s="42" t="s">
        <v>66</v>
      </c>
      <c r="BF63" s="42" t="s">
        <v>66</v>
      </c>
      <c r="BG63" s="43" t="s">
        <v>66</v>
      </c>
      <c r="BH63" s="43" t="s">
        <v>66</v>
      </c>
      <c r="BI63" s="44" t="s">
        <v>66</v>
      </c>
      <c r="BJ63" s="45" t="s">
        <v>37</v>
      </c>
      <c r="BK63" s="38" t="s">
        <v>66</v>
      </c>
      <c r="BL63" s="38" t="s">
        <v>66</v>
      </c>
      <c r="BM63" s="39" t="s">
        <v>66</v>
      </c>
      <c r="BN63" s="39" t="s">
        <v>66</v>
      </c>
      <c r="BO63" s="40" t="s">
        <v>66</v>
      </c>
      <c r="BP63" s="41" t="s">
        <v>37</v>
      </c>
      <c r="BQ63" s="42" t="s">
        <v>66</v>
      </c>
      <c r="BR63" s="42" t="s">
        <v>66</v>
      </c>
      <c r="BS63" s="43" t="s">
        <v>66</v>
      </c>
      <c r="BT63" s="43" t="s">
        <v>66</v>
      </c>
      <c r="BU63" s="44" t="s">
        <v>66</v>
      </c>
    </row>
    <row r="64" spans="1:73" ht="15" customHeight="1">
      <c r="A64" s="37" t="s">
        <v>72</v>
      </c>
      <c r="B64" s="37" t="s">
        <v>59</v>
      </c>
      <c r="C64" s="38" t="s">
        <v>66</v>
      </c>
      <c r="D64" s="38" t="s">
        <v>66</v>
      </c>
      <c r="E64" s="39" t="s">
        <v>66</v>
      </c>
      <c r="F64" s="39" t="s">
        <v>66</v>
      </c>
      <c r="G64" s="40" t="s">
        <v>66</v>
      </c>
      <c r="H64" s="41" t="s">
        <v>37</v>
      </c>
      <c r="I64" s="42" t="s">
        <v>66</v>
      </c>
      <c r="J64" s="42" t="s">
        <v>66</v>
      </c>
      <c r="K64" s="43" t="s">
        <v>66</v>
      </c>
      <c r="L64" s="43" t="s">
        <v>66</v>
      </c>
      <c r="M64" s="44" t="s">
        <v>66</v>
      </c>
      <c r="N64" s="45" t="s">
        <v>37</v>
      </c>
      <c r="O64" s="38" t="s">
        <v>66</v>
      </c>
      <c r="P64" s="38" t="s">
        <v>66</v>
      </c>
      <c r="Q64" s="39" t="s">
        <v>66</v>
      </c>
      <c r="R64" s="39" t="s">
        <v>66</v>
      </c>
      <c r="S64" s="40" t="s">
        <v>66</v>
      </c>
      <c r="T64" s="41" t="s">
        <v>37</v>
      </c>
      <c r="U64" s="42" t="s">
        <v>66</v>
      </c>
      <c r="V64" s="42" t="s">
        <v>66</v>
      </c>
      <c r="W64" s="43" t="s">
        <v>66</v>
      </c>
      <c r="X64" s="43" t="s">
        <v>66</v>
      </c>
      <c r="Y64" s="44" t="s">
        <v>66</v>
      </c>
      <c r="Z64" s="45" t="s">
        <v>37</v>
      </c>
      <c r="AA64" s="38" t="s">
        <v>66</v>
      </c>
      <c r="AB64" s="38" t="s">
        <v>66</v>
      </c>
      <c r="AC64" s="39" t="s">
        <v>66</v>
      </c>
      <c r="AD64" s="39" t="s">
        <v>66</v>
      </c>
      <c r="AE64" s="40" t="s">
        <v>66</v>
      </c>
      <c r="AF64" s="41" t="s">
        <v>37</v>
      </c>
      <c r="AG64" s="42" t="s">
        <v>66</v>
      </c>
      <c r="AH64" s="42" t="s">
        <v>66</v>
      </c>
      <c r="AI64" s="43" t="s">
        <v>66</v>
      </c>
      <c r="AJ64" s="43" t="s">
        <v>66</v>
      </c>
      <c r="AK64" s="44" t="s">
        <v>66</v>
      </c>
      <c r="AL64" s="45" t="s">
        <v>37</v>
      </c>
      <c r="AM64" s="38" t="s">
        <v>66</v>
      </c>
      <c r="AN64" s="38" t="s">
        <v>66</v>
      </c>
      <c r="AO64" s="39" t="s">
        <v>66</v>
      </c>
      <c r="AP64" s="39" t="s">
        <v>66</v>
      </c>
      <c r="AQ64" s="40" t="s">
        <v>66</v>
      </c>
      <c r="AR64" s="41" t="s">
        <v>37</v>
      </c>
      <c r="AS64" s="42" t="s">
        <v>66</v>
      </c>
      <c r="AT64" s="42" t="s">
        <v>66</v>
      </c>
      <c r="AU64" s="43" t="s">
        <v>66</v>
      </c>
      <c r="AV64" s="43" t="s">
        <v>66</v>
      </c>
      <c r="AW64" s="44" t="s">
        <v>66</v>
      </c>
      <c r="AX64" s="45" t="s">
        <v>37</v>
      </c>
      <c r="AY64" s="38" t="s">
        <v>66</v>
      </c>
      <c r="AZ64" s="38" t="s">
        <v>66</v>
      </c>
      <c r="BA64" s="39" t="s">
        <v>66</v>
      </c>
      <c r="BB64" s="39" t="s">
        <v>66</v>
      </c>
      <c r="BC64" s="40" t="s">
        <v>66</v>
      </c>
      <c r="BD64" s="41" t="s">
        <v>37</v>
      </c>
      <c r="BE64" s="42" t="s">
        <v>66</v>
      </c>
      <c r="BF64" s="42" t="s">
        <v>66</v>
      </c>
      <c r="BG64" s="43" t="s">
        <v>66</v>
      </c>
      <c r="BH64" s="43" t="s">
        <v>66</v>
      </c>
      <c r="BI64" s="44" t="s">
        <v>66</v>
      </c>
      <c r="BJ64" s="45" t="s">
        <v>37</v>
      </c>
      <c r="BK64" s="38" t="s">
        <v>66</v>
      </c>
      <c r="BL64" s="38" t="s">
        <v>66</v>
      </c>
      <c r="BM64" s="39" t="s">
        <v>66</v>
      </c>
      <c r="BN64" s="39" t="s">
        <v>66</v>
      </c>
      <c r="BO64" s="40" t="s">
        <v>66</v>
      </c>
      <c r="BP64" s="41" t="s">
        <v>37</v>
      </c>
      <c r="BQ64" s="42" t="s">
        <v>66</v>
      </c>
      <c r="BR64" s="42" t="s">
        <v>66</v>
      </c>
      <c r="BS64" s="43" t="s">
        <v>66</v>
      </c>
      <c r="BT64" s="43" t="s">
        <v>66</v>
      </c>
      <c r="BU64" s="44" t="s">
        <v>66</v>
      </c>
    </row>
    <row r="65" spans="1:73" ht="15" customHeight="1">
      <c r="A65" s="37" t="s">
        <v>72</v>
      </c>
      <c r="B65" s="37" t="s">
        <v>60</v>
      </c>
      <c r="C65" s="38">
        <v>1186</v>
      </c>
      <c r="D65" s="38">
        <v>317514</v>
      </c>
      <c r="E65" s="39">
        <v>373.5268366119</v>
      </c>
      <c r="F65" s="39">
        <v>578.6960401485</v>
      </c>
      <c r="G65" s="40">
        <v>0.9538757411</v>
      </c>
      <c r="H65" s="41" t="s">
        <v>37</v>
      </c>
      <c r="I65" s="42">
        <v>33</v>
      </c>
      <c r="J65" s="42">
        <v>317514</v>
      </c>
      <c r="K65" s="43">
        <v>10.3932425027</v>
      </c>
      <c r="L65" s="43">
        <v>19.0379261681</v>
      </c>
      <c r="M65" s="44">
        <v>1.1170881448</v>
      </c>
      <c r="N65" s="45" t="s">
        <v>37</v>
      </c>
      <c r="O65" s="38">
        <v>151</v>
      </c>
      <c r="P65" s="38">
        <v>317514</v>
      </c>
      <c r="Q65" s="39">
        <v>47.5569581184</v>
      </c>
      <c r="R65" s="39">
        <v>78.5923618817</v>
      </c>
      <c r="S65" s="40">
        <v>1.048999616</v>
      </c>
      <c r="T65" s="41" t="s">
        <v>37</v>
      </c>
      <c r="U65" s="42">
        <v>101</v>
      </c>
      <c r="V65" s="42">
        <v>317514</v>
      </c>
      <c r="W65" s="43">
        <v>31.8096209931</v>
      </c>
      <c r="X65" s="43">
        <v>38.95605284</v>
      </c>
      <c r="Y65" s="44">
        <v>1.4679496195</v>
      </c>
      <c r="Z65" s="45" t="s">
        <v>37</v>
      </c>
      <c r="AA65" s="38">
        <v>34</v>
      </c>
      <c r="AB65" s="38">
        <v>317514</v>
      </c>
      <c r="AC65" s="39">
        <v>10.7081892452</v>
      </c>
      <c r="AD65" s="39">
        <v>10.7429919604</v>
      </c>
      <c r="AE65" s="40">
        <v>0.6702995189</v>
      </c>
      <c r="AF65" s="41" t="s">
        <v>37</v>
      </c>
      <c r="AG65" s="42">
        <v>37</v>
      </c>
      <c r="AH65" s="42">
        <v>317514</v>
      </c>
      <c r="AI65" s="43">
        <v>11.6530294727</v>
      </c>
      <c r="AJ65" s="43">
        <v>20.387969331</v>
      </c>
      <c r="AK65" s="44">
        <v>1.1568131071</v>
      </c>
      <c r="AL65" s="45" t="s">
        <v>37</v>
      </c>
      <c r="AM65" s="38">
        <v>134</v>
      </c>
      <c r="AN65" s="38">
        <v>317514</v>
      </c>
      <c r="AO65" s="39">
        <v>42.2028634958</v>
      </c>
      <c r="AP65" s="39">
        <v>76.2771917811</v>
      </c>
      <c r="AQ65" s="40">
        <v>1.2946936711</v>
      </c>
      <c r="AR65" s="41" t="s">
        <v>37</v>
      </c>
      <c r="AS65" s="42">
        <v>46</v>
      </c>
      <c r="AT65" s="42">
        <v>317514</v>
      </c>
      <c r="AU65" s="43">
        <v>14.4875501553</v>
      </c>
      <c r="AV65" s="43">
        <v>21.1926135086</v>
      </c>
      <c r="AW65" s="44">
        <v>0.8411380925</v>
      </c>
      <c r="AX65" s="45" t="s">
        <v>37</v>
      </c>
      <c r="AY65" s="38">
        <v>119</v>
      </c>
      <c r="AZ65" s="38">
        <v>317514</v>
      </c>
      <c r="BA65" s="39">
        <v>37.4786623582</v>
      </c>
      <c r="BB65" s="39">
        <v>50.768346783</v>
      </c>
      <c r="BC65" s="40">
        <v>0.8422556403</v>
      </c>
      <c r="BD65" s="41" t="s">
        <v>37</v>
      </c>
      <c r="BE65" s="42" t="s">
        <v>64</v>
      </c>
      <c r="BF65" s="42" t="s">
        <v>64</v>
      </c>
      <c r="BG65" s="42" t="s">
        <v>64</v>
      </c>
      <c r="BH65" s="42" t="s">
        <v>64</v>
      </c>
      <c r="BI65" s="42" t="s">
        <v>64</v>
      </c>
      <c r="BJ65" s="45" t="s">
        <v>37</v>
      </c>
      <c r="BK65" s="38">
        <v>281</v>
      </c>
      <c r="BL65" s="38">
        <v>317514</v>
      </c>
      <c r="BM65" s="39">
        <v>88.5000346441</v>
      </c>
      <c r="BN65" s="39">
        <v>138.5286240157</v>
      </c>
      <c r="BO65" s="40">
        <v>0.7482897899</v>
      </c>
      <c r="BP65" s="41" t="s">
        <v>37</v>
      </c>
      <c r="BQ65" s="42" t="s">
        <v>64</v>
      </c>
      <c r="BR65" s="42" t="s">
        <v>64</v>
      </c>
      <c r="BS65" s="42" t="s">
        <v>64</v>
      </c>
      <c r="BT65" s="42" t="s">
        <v>64</v>
      </c>
      <c r="BU65" s="42" t="s">
        <v>64</v>
      </c>
    </row>
    <row r="66" spans="1:73" ht="15" customHeight="1">
      <c r="A66" s="37" t="s">
        <v>72</v>
      </c>
      <c r="B66" s="37" t="s">
        <v>61</v>
      </c>
      <c r="C66" s="38">
        <v>406.1767965</v>
      </c>
      <c r="D66" s="38">
        <v>121508</v>
      </c>
      <c r="E66" s="39">
        <v>334.2798799256</v>
      </c>
      <c r="F66" s="39">
        <v>486.4739864682</v>
      </c>
      <c r="G66" s="40">
        <v>0.8018643678</v>
      </c>
      <c r="H66" s="41" t="s">
        <v>37</v>
      </c>
      <c r="I66" s="42" t="s">
        <v>64</v>
      </c>
      <c r="J66" s="42" t="s">
        <v>64</v>
      </c>
      <c r="K66" s="42" t="s">
        <v>64</v>
      </c>
      <c r="L66" s="42" t="s">
        <v>64</v>
      </c>
      <c r="M66" s="42" t="s">
        <v>64</v>
      </c>
      <c r="N66" s="45" t="s">
        <v>37</v>
      </c>
      <c r="O66" s="38">
        <v>50.7960175</v>
      </c>
      <c r="P66" s="38">
        <v>121508</v>
      </c>
      <c r="Q66" s="39">
        <v>41.8046692399</v>
      </c>
      <c r="R66" s="39">
        <v>55.4045593012</v>
      </c>
      <c r="S66" s="40">
        <v>0.7395039421</v>
      </c>
      <c r="T66" s="41" t="s">
        <v>37</v>
      </c>
      <c r="U66" s="42">
        <v>42.7084786</v>
      </c>
      <c r="V66" s="42">
        <v>121508</v>
      </c>
      <c r="W66" s="43">
        <v>35.1486968759</v>
      </c>
      <c r="X66" s="43">
        <v>41.4134386275</v>
      </c>
      <c r="Y66" s="44">
        <v>1.5605493125</v>
      </c>
      <c r="Z66" s="45" t="s">
        <v>37</v>
      </c>
      <c r="AA66" s="38" t="s">
        <v>64</v>
      </c>
      <c r="AB66" s="38" t="s">
        <v>64</v>
      </c>
      <c r="AC66" s="39" t="s">
        <v>64</v>
      </c>
      <c r="AD66" s="39" t="s">
        <v>64</v>
      </c>
      <c r="AE66" s="40" t="s">
        <v>64</v>
      </c>
      <c r="AF66" s="41" t="s">
        <v>37</v>
      </c>
      <c r="AG66" s="42" t="s">
        <v>64</v>
      </c>
      <c r="AH66" s="42" t="s">
        <v>64</v>
      </c>
      <c r="AI66" s="42" t="s">
        <v>64</v>
      </c>
      <c r="AJ66" s="42" t="s">
        <v>64</v>
      </c>
      <c r="AK66" s="42" t="s">
        <v>64</v>
      </c>
      <c r="AL66" s="45" t="s">
        <v>37</v>
      </c>
      <c r="AM66" s="38">
        <v>49.4850931</v>
      </c>
      <c r="AN66" s="38">
        <v>121508</v>
      </c>
      <c r="AO66" s="39">
        <v>40.7257901537</v>
      </c>
      <c r="AP66" s="39">
        <v>73.4217901171</v>
      </c>
      <c r="AQ66" s="40">
        <v>1.2462274078</v>
      </c>
      <c r="AR66" s="41" t="s">
        <v>37</v>
      </c>
      <c r="AS66" s="42" t="s">
        <v>64</v>
      </c>
      <c r="AT66" s="42" t="s">
        <v>64</v>
      </c>
      <c r="AU66" s="42" t="s">
        <v>64</v>
      </c>
      <c r="AV66" s="42" t="s">
        <v>64</v>
      </c>
      <c r="AW66" s="42" t="s">
        <v>64</v>
      </c>
      <c r="AX66" s="45" t="s">
        <v>37</v>
      </c>
      <c r="AY66" s="38">
        <v>33</v>
      </c>
      <c r="AZ66" s="38">
        <v>121508</v>
      </c>
      <c r="BA66" s="39">
        <v>27.1587055996</v>
      </c>
      <c r="BB66" s="39">
        <v>29.5798587264</v>
      </c>
      <c r="BC66" s="40">
        <v>0.4907349644</v>
      </c>
      <c r="BD66" s="41" t="s">
        <v>37</v>
      </c>
      <c r="BE66" s="42" t="s">
        <v>64</v>
      </c>
      <c r="BF66" s="42" t="s">
        <v>64</v>
      </c>
      <c r="BG66" s="42" t="s">
        <v>64</v>
      </c>
      <c r="BH66" s="42" t="s">
        <v>64</v>
      </c>
      <c r="BI66" s="42" t="s">
        <v>64</v>
      </c>
      <c r="BJ66" s="45" t="s">
        <v>37</v>
      </c>
      <c r="BK66" s="38">
        <v>87.3257971</v>
      </c>
      <c r="BL66" s="38">
        <v>121508</v>
      </c>
      <c r="BM66" s="39">
        <v>71.8683519604</v>
      </c>
      <c r="BN66" s="39">
        <v>110.7576875712</v>
      </c>
      <c r="BO66" s="40">
        <v>0.5982795783</v>
      </c>
      <c r="BP66" s="41" t="s">
        <v>37</v>
      </c>
      <c r="BQ66" s="42" t="s">
        <v>64</v>
      </c>
      <c r="BR66" s="42" t="s">
        <v>64</v>
      </c>
      <c r="BS66" s="42" t="s">
        <v>64</v>
      </c>
      <c r="BT66" s="42" t="s">
        <v>64</v>
      </c>
      <c r="BU66" s="42" t="s">
        <v>64</v>
      </c>
    </row>
    <row r="67" spans="1:73" ht="15" customHeight="1">
      <c r="A67" s="37" t="s">
        <v>72</v>
      </c>
      <c r="B67" s="37" t="s">
        <v>62</v>
      </c>
      <c r="C67" s="38">
        <v>265.8232035</v>
      </c>
      <c r="D67" s="38">
        <v>134151</v>
      </c>
      <c r="E67" s="39">
        <v>198.1522340497</v>
      </c>
      <c r="F67" s="39">
        <v>437.4390776903</v>
      </c>
      <c r="G67" s="40">
        <v>0.7210391907</v>
      </c>
      <c r="H67" s="41" t="s">
        <v>37</v>
      </c>
      <c r="I67" s="42" t="s">
        <v>64</v>
      </c>
      <c r="J67" s="42" t="s">
        <v>64</v>
      </c>
      <c r="K67" s="42" t="s">
        <v>64</v>
      </c>
      <c r="L67" s="42" t="s">
        <v>64</v>
      </c>
      <c r="M67" s="42" t="s">
        <v>64</v>
      </c>
      <c r="N67" s="45" t="s">
        <v>37</v>
      </c>
      <c r="O67" s="38" t="s">
        <v>64</v>
      </c>
      <c r="P67" s="38" t="s">
        <v>64</v>
      </c>
      <c r="Q67" s="39" t="s">
        <v>64</v>
      </c>
      <c r="R67" s="39" t="s">
        <v>64</v>
      </c>
      <c r="S67" s="39" t="s">
        <v>64</v>
      </c>
      <c r="T67" s="41" t="s">
        <v>37</v>
      </c>
      <c r="U67" s="42">
        <v>38.2915214</v>
      </c>
      <c r="V67" s="42">
        <v>134151</v>
      </c>
      <c r="W67" s="43">
        <v>28.5435974387</v>
      </c>
      <c r="X67" s="43">
        <v>44.0572209278</v>
      </c>
      <c r="Y67" s="44">
        <v>1.6601728353</v>
      </c>
      <c r="Z67" s="45" t="s">
        <v>37</v>
      </c>
      <c r="AA67" s="38" t="s">
        <v>64</v>
      </c>
      <c r="AB67" s="38" t="s">
        <v>64</v>
      </c>
      <c r="AC67" s="39" t="s">
        <v>64</v>
      </c>
      <c r="AD67" s="39" t="s">
        <v>64</v>
      </c>
      <c r="AE67" s="40" t="s">
        <v>64</v>
      </c>
      <c r="AF67" s="41" t="s">
        <v>37</v>
      </c>
      <c r="AG67" s="42" t="s">
        <v>64</v>
      </c>
      <c r="AH67" s="42" t="s">
        <v>64</v>
      </c>
      <c r="AI67" s="42" t="s">
        <v>64</v>
      </c>
      <c r="AJ67" s="42" t="s">
        <v>64</v>
      </c>
      <c r="AK67" s="42" t="s">
        <v>64</v>
      </c>
      <c r="AL67" s="45" t="s">
        <v>37</v>
      </c>
      <c r="AM67" s="38">
        <v>64.5149069</v>
      </c>
      <c r="AN67" s="38">
        <v>134151</v>
      </c>
      <c r="AO67" s="39">
        <v>48.0912605199</v>
      </c>
      <c r="AP67" s="39">
        <v>126.4575914469</v>
      </c>
      <c r="AQ67" s="40">
        <v>2.1464324982</v>
      </c>
      <c r="AR67" s="41" t="s">
        <v>37</v>
      </c>
      <c r="AS67" s="42" t="s">
        <v>64</v>
      </c>
      <c r="AT67" s="42" t="s">
        <v>64</v>
      </c>
      <c r="AU67" s="42" t="s">
        <v>64</v>
      </c>
      <c r="AV67" s="42" t="s">
        <v>64</v>
      </c>
      <c r="AW67" s="42" t="s">
        <v>64</v>
      </c>
      <c r="AX67" s="45" t="s">
        <v>37</v>
      </c>
      <c r="AY67" s="38" t="s">
        <v>64</v>
      </c>
      <c r="AZ67" s="38" t="s">
        <v>64</v>
      </c>
      <c r="BA67" s="39" t="s">
        <v>64</v>
      </c>
      <c r="BB67" s="39" t="s">
        <v>64</v>
      </c>
      <c r="BC67" s="40" t="s">
        <v>64</v>
      </c>
      <c r="BD67" s="41" t="s">
        <v>37</v>
      </c>
      <c r="BE67" s="42" t="s">
        <v>64</v>
      </c>
      <c r="BF67" s="42" t="s">
        <v>64</v>
      </c>
      <c r="BG67" s="42" t="s">
        <v>64</v>
      </c>
      <c r="BH67" s="42" t="s">
        <v>64</v>
      </c>
      <c r="BI67" s="42" t="s">
        <v>64</v>
      </c>
      <c r="BJ67" s="45" t="s">
        <v>37</v>
      </c>
      <c r="BK67" s="38">
        <v>28.6742029</v>
      </c>
      <c r="BL67" s="38">
        <v>134151</v>
      </c>
      <c r="BM67" s="39">
        <v>21.3745726085</v>
      </c>
      <c r="BN67" s="39">
        <v>47.8368602458</v>
      </c>
      <c r="BO67" s="40">
        <v>0.2584002718</v>
      </c>
      <c r="BP67" s="41" t="s">
        <v>37</v>
      </c>
      <c r="BQ67" s="42" t="s">
        <v>64</v>
      </c>
      <c r="BR67" s="42" t="s">
        <v>64</v>
      </c>
      <c r="BS67" s="42" t="s">
        <v>64</v>
      </c>
      <c r="BT67" s="42" t="s">
        <v>64</v>
      </c>
      <c r="BU67" s="42" t="s">
        <v>64</v>
      </c>
    </row>
    <row r="68" spans="1:73" ht="10.5" customHeight="1">
      <c r="A68" s="118" t="s">
        <v>34</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row>
    <row r="69" ht="12" customHeight="1">
      <c r="A69" s="46"/>
    </row>
    <row r="70" spans="1:2" ht="15" customHeight="1">
      <c r="A70" s="18" t="s">
        <v>73</v>
      </c>
      <c r="B70" s="47"/>
    </row>
    <row r="71" spans="1:2" ht="15" customHeight="1">
      <c r="A71" s="117" t="s">
        <v>74</v>
      </c>
      <c r="B71" s="117"/>
    </row>
    <row r="72" spans="1:2" ht="15" customHeight="1">
      <c r="A72" s="48"/>
      <c r="B72" s="48"/>
    </row>
    <row r="73" spans="1:2" ht="15" customHeight="1">
      <c r="A73" s="49" t="s">
        <v>75</v>
      </c>
      <c r="B73" s="50"/>
    </row>
    <row r="74" spans="1:2" ht="24.75" customHeight="1">
      <c r="A74" s="117" t="s">
        <v>76</v>
      </c>
      <c r="B74" s="117"/>
    </row>
    <row r="75" spans="1:2" ht="30.75" customHeight="1">
      <c r="A75" s="117" t="s">
        <v>77</v>
      </c>
      <c r="B75" s="117"/>
    </row>
  </sheetData>
  <sheetProtection/>
  <mergeCells count="18">
    <mergeCell ref="A74:B74"/>
    <mergeCell ref="A75:B75"/>
    <mergeCell ref="AY4:BC4"/>
    <mergeCell ref="BE4:BI4"/>
    <mergeCell ref="BK4:BO4"/>
    <mergeCell ref="BQ4:BU4"/>
    <mergeCell ref="A68:BU68"/>
    <mergeCell ref="A71:B71"/>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4.xml><?xml version="1.0" encoding="utf-8"?>
<worksheet xmlns="http://schemas.openxmlformats.org/spreadsheetml/2006/main" xmlns:r="http://schemas.openxmlformats.org/officeDocument/2006/relationships">
  <dimension ref="A1:BU75"/>
  <sheetViews>
    <sheetView zoomScalePageLayoutView="0" workbookViewId="0" topLeftCell="A1">
      <pane xSplit="2" ySplit="6" topLeftCell="C7" activePane="bottomRight" state="frozen"/>
      <selection pane="topLeft" activeCell="C55" sqref="C55:G56"/>
      <selection pane="topRight" activeCell="C55" sqref="C55:G56"/>
      <selection pane="bottomLeft" activeCell="C55" sqref="C55:G56"/>
      <selection pane="bottomRight" activeCell="A1" sqref="A1:IV16384"/>
    </sheetView>
  </sheetViews>
  <sheetFormatPr defaultColWidth="9.140625" defaultRowHeight="15" customHeight="1"/>
  <cols>
    <col min="1" max="1" width="22.8515625" style="20" bestFit="1" customWidth="1"/>
    <col min="2" max="2" width="60.28125" style="20" customWidth="1"/>
    <col min="3" max="3" width="8.28125" style="20" bestFit="1" customWidth="1"/>
    <col min="4" max="4" width="9.57421875" style="20" bestFit="1" customWidth="1"/>
    <col min="5" max="5" width="8.8515625" style="20" bestFit="1" customWidth="1"/>
    <col min="6" max="6" width="11.7109375" style="20" bestFit="1" customWidth="1"/>
    <col min="7" max="7" width="11.00390625" style="20" bestFit="1" customWidth="1"/>
    <col min="8" max="8" width="1.421875" style="20" bestFit="1" customWidth="1"/>
    <col min="9" max="9" width="8.28125" style="20" bestFit="1" customWidth="1"/>
    <col min="10" max="10" width="9.57421875" style="20" bestFit="1" customWidth="1"/>
    <col min="11" max="11" width="8.8515625" style="20" bestFit="1" customWidth="1"/>
    <col min="12" max="12" width="11.7109375" style="20" bestFit="1" customWidth="1"/>
    <col min="13" max="13" width="11.00390625" style="20" bestFit="1" customWidth="1"/>
    <col min="14" max="14" width="1.421875" style="20" bestFit="1" customWidth="1"/>
    <col min="15" max="15" width="8.28125" style="20" bestFit="1" customWidth="1"/>
    <col min="16" max="16" width="9.57421875" style="20" bestFit="1" customWidth="1"/>
    <col min="17" max="17" width="8.8515625" style="20" bestFit="1" customWidth="1"/>
    <col min="18" max="18" width="11.7109375" style="20" bestFit="1" customWidth="1"/>
    <col min="19" max="19" width="11.00390625" style="20" bestFit="1" customWidth="1"/>
    <col min="20" max="20" width="1.421875" style="20" bestFit="1" customWidth="1"/>
    <col min="21" max="21" width="8.28125" style="20" bestFit="1" customWidth="1"/>
    <col min="22" max="22" width="9.57421875" style="20" bestFit="1" customWidth="1"/>
    <col min="23" max="23" width="8.8515625" style="20" bestFit="1" customWidth="1"/>
    <col min="24" max="24" width="11.7109375" style="20" bestFit="1" customWidth="1"/>
    <col min="25" max="25" width="11.00390625" style="20" bestFit="1" customWidth="1"/>
    <col min="26" max="26" width="1.421875" style="20" bestFit="1" customWidth="1"/>
    <col min="27" max="27" width="8.28125" style="20" bestFit="1" customWidth="1"/>
    <col min="28" max="28" width="9.57421875" style="20" bestFit="1" customWidth="1"/>
    <col min="29" max="29" width="8.8515625" style="20" bestFit="1" customWidth="1"/>
    <col min="30" max="30" width="11.7109375" style="20" bestFit="1" customWidth="1"/>
    <col min="31" max="31" width="11.00390625" style="20" bestFit="1" customWidth="1"/>
    <col min="32" max="32" width="1.421875" style="20" bestFit="1" customWidth="1"/>
    <col min="33" max="33" width="8.28125" style="20" bestFit="1" customWidth="1"/>
    <col min="34" max="34" width="9.57421875" style="20" bestFit="1" customWidth="1"/>
    <col min="35" max="35" width="8.8515625" style="20" bestFit="1" customWidth="1"/>
    <col min="36" max="36" width="11.7109375" style="20" bestFit="1" customWidth="1"/>
    <col min="37" max="37" width="11.00390625" style="20" bestFit="1" customWidth="1"/>
    <col min="38" max="38" width="1.421875" style="20" bestFit="1" customWidth="1"/>
    <col min="39" max="39" width="8.28125" style="20" bestFit="1" customWidth="1"/>
    <col min="40" max="40" width="9.57421875" style="20" bestFit="1" customWidth="1"/>
    <col min="41" max="41" width="8.8515625" style="20" bestFit="1" customWidth="1"/>
    <col min="42" max="42" width="11.7109375" style="20" bestFit="1" customWidth="1"/>
    <col min="43" max="43" width="11.00390625" style="20" bestFit="1" customWidth="1"/>
    <col min="44" max="44" width="1.421875" style="20" bestFit="1" customWidth="1"/>
    <col min="45" max="45" width="8.28125" style="20" bestFit="1" customWidth="1"/>
    <col min="46" max="46" width="9.57421875" style="20" bestFit="1" customWidth="1"/>
    <col min="47" max="47" width="8.8515625" style="20" bestFit="1" customWidth="1"/>
    <col min="48" max="48" width="11.7109375" style="20" bestFit="1" customWidth="1"/>
    <col min="49" max="49" width="11.00390625" style="20" bestFit="1" customWidth="1"/>
    <col min="50" max="50" width="1.421875" style="20" bestFit="1" customWidth="1"/>
    <col min="51" max="51" width="8.28125" style="20" bestFit="1" customWidth="1"/>
    <col min="52" max="52" width="9.57421875" style="20" bestFit="1" customWidth="1"/>
    <col min="53" max="53" width="8.8515625" style="20" bestFit="1" customWidth="1"/>
    <col min="54" max="54" width="11.7109375" style="20" bestFit="1" customWidth="1"/>
    <col min="55" max="55" width="11.00390625" style="20" bestFit="1" customWidth="1"/>
    <col min="56" max="56" width="1.421875" style="20" bestFit="1" customWidth="1"/>
    <col min="57" max="57" width="8.28125" style="20" bestFit="1" customWidth="1"/>
    <col min="58" max="58" width="9.57421875" style="20" bestFit="1" customWidth="1"/>
    <col min="59" max="59" width="8.8515625" style="20" bestFit="1" customWidth="1"/>
    <col min="60" max="60" width="11.7109375" style="20" bestFit="1" customWidth="1"/>
    <col min="61" max="61" width="11.00390625" style="20" bestFit="1" customWidth="1"/>
    <col min="62" max="62" width="1.421875" style="20" bestFit="1" customWidth="1"/>
    <col min="63" max="63" width="8.28125" style="20" bestFit="1" customWidth="1"/>
    <col min="64" max="64" width="9.57421875" style="20" bestFit="1" customWidth="1"/>
    <col min="65" max="65" width="8.8515625" style="20" bestFit="1" customWidth="1"/>
    <col min="66" max="66" width="11.7109375" style="20" bestFit="1" customWidth="1"/>
    <col min="67" max="67" width="11.00390625" style="20" bestFit="1" customWidth="1"/>
    <col min="68" max="68" width="1.421875" style="20" bestFit="1" customWidth="1"/>
    <col min="69" max="69" width="8.28125" style="20" bestFit="1" customWidth="1"/>
    <col min="70" max="70" width="9.57421875" style="20" bestFit="1" customWidth="1"/>
    <col min="71" max="71" width="8.8515625" style="20" bestFit="1" customWidth="1"/>
    <col min="72" max="72" width="11.7109375" style="20" bestFit="1" customWidth="1"/>
    <col min="73" max="73" width="11.00390625" style="20" bestFit="1" customWidth="1"/>
    <col min="74" max="16384" width="9.140625" style="20" customWidth="1"/>
  </cols>
  <sheetData>
    <row r="1" ht="23.25" customHeight="1">
      <c r="A1" s="15" t="str">
        <f>Admin!C11</f>
        <v>Remoteness area by state and territory</v>
      </c>
    </row>
    <row r="2" ht="18" customHeight="1">
      <c r="A2" s="16" t="str">
        <f>Admin!C20</f>
        <v>Table 2: Females: Incidence, 2006–2010</v>
      </c>
    </row>
    <row r="3" spans="1:73" ht="13.5" customHeight="1">
      <c r="A3" s="114" t="s">
        <v>34</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row>
    <row r="4" spans="1:73" ht="15" customHeight="1">
      <c r="A4" s="115" t="s">
        <v>35</v>
      </c>
      <c r="B4" s="115"/>
      <c r="C4" s="116" t="s">
        <v>36</v>
      </c>
      <c r="D4" s="116"/>
      <c r="E4" s="116"/>
      <c r="F4" s="116"/>
      <c r="G4" s="116"/>
      <c r="H4" s="22" t="s">
        <v>37</v>
      </c>
      <c r="I4" s="115" t="s">
        <v>78</v>
      </c>
      <c r="J4" s="115"/>
      <c r="K4" s="115"/>
      <c r="L4" s="115"/>
      <c r="M4" s="115"/>
      <c r="N4" s="21" t="s">
        <v>37</v>
      </c>
      <c r="O4" s="116" t="s">
        <v>79</v>
      </c>
      <c r="P4" s="116"/>
      <c r="Q4" s="116"/>
      <c r="R4" s="116"/>
      <c r="S4" s="116"/>
      <c r="T4" s="22" t="s">
        <v>37</v>
      </c>
      <c r="U4" s="115" t="s">
        <v>39</v>
      </c>
      <c r="V4" s="115"/>
      <c r="W4" s="115"/>
      <c r="X4" s="115"/>
      <c r="Y4" s="115"/>
      <c r="Z4" s="21" t="s">
        <v>37</v>
      </c>
      <c r="AA4" s="116" t="s">
        <v>42</v>
      </c>
      <c r="AB4" s="116"/>
      <c r="AC4" s="116"/>
      <c r="AD4" s="116"/>
      <c r="AE4" s="116"/>
      <c r="AF4" s="22" t="s">
        <v>37</v>
      </c>
      <c r="AG4" s="115" t="s">
        <v>43</v>
      </c>
      <c r="AH4" s="115"/>
      <c r="AI4" s="115"/>
      <c r="AJ4" s="115"/>
      <c r="AK4" s="115"/>
      <c r="AL4" s="21" t="s">
        <v>37</v>
      </c>
      <c r="AM4" s="116" t="s">
        <v>44</v>
      </c>
      <c r="AN4" s="116"/>
      <c r="AO4" s="116"/>
      <c r="AP4" s="116"/>
      <c r="AQ4" s="116"/>
      <c r="AR4" s="22" t="s">
        <v>37</v>
      </c>
      <c r="AS4" s="115" t="s">
        <v>45</v>
      </c>
      <c r="AT4" s="115"/>
      <c r="AU4" s="115"/>
      <c r="AV4" s="115"/>
      <c r="AW4" s="115"/>
      <c r="AX4" s="21" t="s">
        <v>37</v>
      </c>
      <c r="AY4" s="116" t="s">
        <v>80</v>
      </c>
      <c r="AZ4" s="116"/>
      <c r="BA4" s="116"/>
      <c r="BB4" s="116"/>
      <c r="BC4" s="116"/>
      <c r="BD4" s="22" t="s">
        <v>37</v>
      </c>
      <c r="BE4" s="115" t="s">
        <v>46</v>
      </c>
      <c r="BF4" s="115"/>
      <c r="BG4" s="115"/>
      <c r="BH4" s="115"/>
      <c r="BI4" s="115"/>
      <c r="BJ4" s="21" t="s">
        <v>37</v>
      </c>
      <c r="BK4" s="116" t="s">
        <v>81</v>
      </c>
      <c r="BL4" s="116"/>
      <c r="BM4" s="116"/>
      <c r="BN4" s="116"/>
      <c r="BO4" s="116"/>
      <c r="BP4" s="22" t="s">
        <v>37</v>
      </c>
      <c r="BQ4" s="115" t="s">
        <v>82</v>
      </c>
      <c r="BR4" s="115"/>
      <c r="BS4" s="115"/>
      <c r="BT4" s="115"/>
      <c r="BU4" s="115"/>
    </row>
    <row r="5" spans="1:73" ht="45.75" customHeight="1">
      <c r="A5" s="23" t="s">
        <v>49</v>
      </c>
      <c r="B5" s="23" t="s">
        <v>50</v>
      </c>
      <c r="C5" s="24" t="s">
        <v>51</v>
      </c>
      <c r="D5" s="24" t="s">
        <v>52</v>
      </c>
      <c r="E5" s="24" t="s">
        <v>53</v>
      </c>
      <c r="F5" s="24" t="s">
        <v>54</v>
      </c>
      <c r="G5" s="24" t="s">
        <v>55</v>
      </c>
      <c r="H5" s="25" t="s">
        <v>37</v>
      </c>
      <c r="I5" s="26" t="s">
        <v>51</v>
      </c>
      <c r="J5" s="26" t="s">
        <v>52</v>
      </c>
      <c r="K5" s="26" t="s">
        <v>53</v>
      </c>
      <c r="L5" s="26" t="s">
        <v>54</v>
      </c>
      <c r="M5" s="26" t="s">
        <v>55</v>
      </c>
      <c r="N5" s="23" t="s">
        <v>37</v>
      </c>
      <c r="O5" s="24" t="s">
        <v>51</v>
      </c>
      <c r="P5" s="24" t="s">
        <v>52</v>
      </c>
      <c r="Q5" s="24" t="s">
        <v>53</v>
      </c>
      <c r="R5" s="24" t="s">
        <v>54</v>
      </c>
      <c r="S5" s="24" t="s">
        <v>55</v>
      </c>
      <c r="T5" s="25" t="s">
        <v>37</v>
      </c>
      <c r="U5" s="26" t="s">
        <v>51</v>
      </c>
      <c r="V5" s="26" t="s">
        <v>52</v>
      </c>
      <c r="W5" s="26" t="s">
        <v>53</v>
      </c>
      <c r="X5" s="26" t="s">
        <v>54</v>
      </c>
      <c r="Y5" s="26" t="s">
        <v>55</v>
      </c>
      <c r="Z5" s="23" t="s">
        <v>37</v>
      </c>
      <c r="AA5" s="24" t="s">
        <v>51</v>
      </c>
      <c r="AB5" s="24" t="s">
        <v>52</v>
      </c>
      <c r="AC5" s="24" t="s">
        <v>53</v>
      </c>
      <c r="AD5" s="24" t="s">
        <v>54</v>
      </c>
      <c r="AE5" s="24" t="s">
        <v>55</v>
      </c>
      <c r="AF5" s="25" t="s">
        <v>37</v>
      </c>
      <c r="AG5" s="26" t="s">
        <v>51</v>
      </c>
      <c r="AH5" s="26" t="s">
        <v>52</v>
      </c>
      <c r="AI5" s="26" t="s">
        <v>53</v>
      </c>
      <c r="AJ5" s="26" t="s">
        <v>54</v>
      </c>
      <c r="AK5" s="26" t="s">
        <v>55</v>
      </c>
      <c r="AL5" s="23" t="s">
        <v>37</v>
      </c>
      <c r="AM5" s="24" t="s">
        <v>51</v>
      </c>
      <c r="AN5" s="24" t="s">
        <v>52</v>
      </c>
      <c r="AO5" s="24" t="s">
        <v>53</v>
      </c>
      <c r="AP5" s="24" t="s">
        <v>54</v>
      </c>
      <c r="AQ5" s="24" t="s">
        <v>55</v>
      </c>
      <c r="AR5" s="25" t="s">
        <v>37</v>
      </c>
      <c r="AS5" s="26" t="s">
        <v>51</v>
      </c>
      <c r="AT5" s="26" t="s">
        <v>52</v>
      </c>
      <c r="AU5" s="26" t="s">
        <v>53</v>
      </c>
      <c r="AV5" s="26" t="s">
        <v>54</v>
      </c>
      <c r="AW5" s="26" t="s">
        <v>55</v>
      </c>
      <c r="AX5" s="23" t="s">
        <v>37</v>
      </c>
      <c r="AY5" s="24" t="s">
        <v>51</v>
      </c>
      <c r="AZ5" s="24" t="s">
        <v>52</v>
      </c>
      <c r="BA5" s="24" t="s">
        <v>53</v>
      </c>
      <c r="BB5" s="24" t="s">
        <v>54</v>
      </c>
      <c r="BC5" s="24" t="s">
        <v>55</v>
      </c>
      <c r="BD5" s="25" t="s">
        <v>37</v>
      </c>
      <c r="BE5" s="26" t="s">
        <v>51</v>
      </c>
      <c r="BF5" s="26" t="s">
        <v>52</v>
      </c>
      <c r="BG5" s="26" t="s">
        <v>53</v>
      </c>
      <c r="BH5" s="26" t="s">
        <v>54</v>
      </c>
      <c r="BI5" s="26" t="s">
        <v>55</v>
      </c>
      <c r="BJ5" s="23" t="s">
        <v>37</v>
      </c>
      <c r="BK5" s="24" t="s">
        <v>51</v>
      </c>
      <c r="BL5" s="24" t="s">
        <v>52</v>
      </c>
      <c r="BM5" s="24" t="s">
        <v>53</v>
      </c>
      <c r="BN5" s="24" t="s">
        <v>54</v>
      </c>
      <c r="BO5" s="24" t="s">
        <v>55</v>
      </c>
      <c r="BP5" s="25" t="s">
        <v>37</v>
      </c>
      <c r="BQ5" s="26" t="s">
        <v>51</v>
      </c>
      <c r="BR5" s="26" t="s">
        <v>52</v>
      </c>
      <c r="BS5" s="26" t="s">
        <v>53</v>
      </c>
      <c r="BT5" s="26" t="s">
        <v>54</v>
      </c>
      <c r="BU5" s="26" t="s">
        <v>55</v>
      </c>
    </row>
    <row r="6" spans="1:73" s="27" customFormat="1" ht="15" customHeight="1">
      <c r="A6" s="28" t="s">
        <v>56</v>
      </c>
      <c r="B6" s="28" t="s">
        <v>57</v>
      </c>
      <c r="C6" s="29">
        <v>243442.2555456385</v>
      </c>
      <c r="D6" s="29">
        <v>53397457</v>
      </c>
      <c r="E6" s="30">
        <v>455.9060847142</v>
      </c>
      <c r="F6" s="30">
        <v>408.3098901223</v>
      </c>
      <c r="G6" s="31">
        <v>1</v>
      </c>
      <c r="H6" s="32" t="s">
        <v>37</v>
      </c>
      <c r="I6" s="33">
        <v>67058.6677150688</v>
      </c>
      <c r="J6" s="33">
        <v>53397457</v>
      </c>
      <c r="K6" s="34">
        <v>125.5840099559</v>
      </c>
      <c r="L6" s="34">
        <v>115.1071074069</v>
      </c>
      <c r="M6" s="35">
        <v>1</v>
      </c>
      <c r="N6" s="36" t="s">
        <v>37</v>
      </c>
      <c r="O6" s="29">
        <v>3837.5807183022</v>
      </c>
      <c r="P6" s="29">
        <v>53397457</v>
      </c>
      <c r="Q6" s="30">
        <v>7.1868229948</v>
      </c>
      <c r="R6" s="30">
        <v>6.9462229434</v>
      </c>
      <c r="S6" s="31">
        <v>1</v>
      </c>
      <c r="T6" s="32" t="s">
        <v>37</v>
      </c>
      <c r="U6" s="33">
        <v>32244.8690467142</v>
      </c>
      <c r="V6" s="33">
        <v>53397457</v>
      </c>
      <c r="W6" s="34">
        <v>60.3865256106</v>
      </c>
      <c r="X6" s="34">
        <v>52.5635592025</v>
      </c>
      <c r="Y6" s="35">
        <v>1</v>
      </c>
      <c r="Z6" s="36" t="s">
        <v>37</v>
      </c>
      <c r="AA6" s="29">
        <v>6214.5012208332</v>
      </c>
      <c r="AB6" s="29">
        <v>53397457</v>
      </c>
      <c r="AC6" s="30">
        <v>11.6381969666</v>
      </c>
      <c r="AD6" s="30">
        <v>10.371125885</v>
      </c>
      <c r="AE6" s="31">
        <v>1</v>
      </c>
      <c r="AF6" s="32" t="s">
        <v>37</v>
      </c>
      <c r="AG6" s="33">
        <v>19910.6220396399</v>
      </c>
      <c r="AH6" s="33">
        <v>53397457</v>
      </c>
      <c r="AI6" s="34">
        <v>37.287584762</v>
      </c>
      <c r="AJ6" s="34">
        <v>32.754725955</v>
      </c>
      <c r="AK6" s="35">
        <v>1</v>
      </c>
      <c r="AL6" s="36" t="s">
        <v>37</v>
      </c>
      <c r="AM6" s="29">
        <v>10626.7868149659</v>
      </c>
      <c r="AN6" s="29">
        <v>53397457</v>
      </c>
      <c r="AO6" s="30">
        <v>19.9012975748</v>
      </c>
      <c r="AP6" s="30">
        <v>17.9265860893</v>
      </c>
      <c r="AQ6" s="31">
        <v>1</v>
      </c>
      <c r="AR6" s="32" t="s">
        <v>37</v>
      </c>
      <c r="AS6" s="33">
        <v>22680.7957781607</v>
      </c>
      <c r="AT6" s="33">
        <v>53397457</v>
      </c>
      <c r="AU6" s="34">
        <v>42.4754230865</v>
      </c>
      <c r="AV6" s="34">
        <v>39.189564378</v>
      </c>
      <c r="AW6" s="35">
        <v>1</v>
      </c>
      <c r="AX6" s="36" t="s">
        <v>37</v>
      </c>
      <c r="AY6" s="29">
        <v>6502.7054426725</v>
      </c>
      <c r="AZ6" s="29">
        <v>53397457</v>
      </c>
      <c r="BA6" s="30">
        <v>12.1779309503</v>
      </c>
      <c r="BB6" s="30">
        <v>10.9231946983</v>
      </c>
      <c r="BC6" s="31">
        <v>1</v>
      </c>
      <c r="BD6" s="32" t="s">
        <v>37</v>
      </c>
      <c r="BE6" s="33">
        <v>6066.7736535946</v>
      </c>
      <c r="BF6" s="33">
        <v>53397457</v>
      </c>
      <c r="BG6" s="34">
        <v>11.3615404074</v>
      </c>
      <c r="BH6" s="34">
        <v>9.5944171549</v>
      </c>
      <c r="BI6" s="35">
        <v>1</v>
      </c>
      <c r="BJ6" s="36" t="s">
        <v>37</v>
      </c>
      <c r="BK6" s="29">
        <v>7362.8602394341</v>
      </c>
      <c r="BL6" s="29">
        <v>53397457</v>
      </c>
      <c r="BM6" s="30">
        <v>13.7887844349</v>
      </c>
      <c r="BN6" s="30">
        <v>13.3912797358</v>
      </c>
      <c r="BO6" s="31">
        <v>1</v>
      </c>
      <c r="BP6" s="32" t="s">
        <v>37</v>
      </c>
      <c r="BQ6" s="33">
        <v>10336.3764964629</v>
      </c>
      <c r="BR6" s="33">
        <v>53397457</v>
      </c>
      <c r="BS6" s="34">
        <v>19.3574321273</v>
      </c>
      <c r="BT6" s="34">
        <v>17.3789063228</v>
      </c>
      <c r="BU6" s="35">
        <v>1</v>
      </c>
    </row>
    <row r="7" spans="1:73" ht="15" customHeight="1">
      <c r="A7" s="37" t="s">
        <v>56</v>
      </c>
      <c r="B7" s="37" t="s">
        <v>58</v>
      </c>
      <c r="C7" s="38">
        <v>165157.0123009</v>
      </c>
      <c r="D7" s="38">
        <v>37493540</v>
      </c>
      <c r="E7" s="39">
        <v>440.4945820024</v>
      </c>
      <c r="F7" s="39">
        <v>403.2969046332</v>
      </c>
      <c r="G7" s="40">
        <v>0.987722596</v>
      </c>
      <c r="H7" s="41" t="s">
        <v>37</v>
      </c>
      <c r="I7" s="42">
        <v>46365.4289181</v>
      </c>
      <c r="J7" s="42">
        <v>37493540</v>
      </c>
      <c r="K7" s="43">
        <v>123.6624466991</v>
      </c>
      <c r="L7" s="43">
        <v>116.2054009135</v>
      </c>
      <c r="M7" s="44">
        <v>1.0095414917</v>
      </c>
      <c r="N7" s="45" t="s">
        <v>37</v>
      </c>
      <c r="O7" s="38">
        <v>2680.326224</v>
      </c>
      <c r="P7" s="38">
        <v>37493540</v>
      </c>
      <c r="Q7" s="39">
        <v>7.1487680918</v>
      </c>
      <c r="R7" s="39">
        <v>6.8796704309</v>
      </c>
      <c r="S7" s="40">
        <v>0.990418892</v>
      </c>
      <c r="T7" s="41" t="s">
        <v>37</v>
      </c>
      <c r="U7" s="42">
        <v>21258.5854346</v>
      </c>
      <c r="V7" s="42">
        <v>37493540</v>
      </c>
      <c r="W7" s="43">
        <v>56.6993285633</v>
      </c>
      <c r="X7" s="43">
        <v>50.5410221125</v>
      </c>
      <c r="Y7" s="44">
        <v>0.9615220674</v>
      </c>
      <c r="Z7" s="45" t="s">
        <v>37</v>
      </c>
      <c r="AA7" s="38">
        <v>4245.8573973</v>
      </c>
      <c r="AB7" s="38">
        <v>37493540</v>
      </c>
      <c r="AC7" s="39">
        <v>11.3242371814</v>
      </c>
      <c r="AD7" s="39">
        <v>10.2984062325</v>
      </c>
      <c r="AE7" s="40">
        <v>0.9929882586</v>
      </c>
      <c r="AF7" s="41" t="s">
        <v>37</v>
      </c>
      <c r="AG7" s="42">
        <v>13323.7504701</v>
      </c>
      <c r="AH7" s="42">
        <v>37493540</v>
      </c>
      <c r="AI7" s="43">
        <v>35.536122943</v>
      </c>
      <c r="AJ7" s="43">
        <v>32.0509388909</v>
      </c>
      <c r="AK7" s="44">
        <v>0.9785134193</v>
      </c>
      <c r="AL7" s="45" t="s">
        <v>37</v>
      </c>
      <c r="AM7" s="38">
        <v>7455.8955028</v>
      </c>
      <c r="AN7" s="38">
        <v>37493540</v>
      </c>
      <c r="AO7" s="39">
        <v>19.8858136703</v>
      </c>
      <c r="AP7" s="39">
        <v>18.2048833022</v>
      </c>
      <c r="AQ7" s="40">
        <v>1.0155242728</v>
      </c>
      <c r="AR7" s="41" t="s">
        <v>37</v>
      </c>
      <c r="AS7" s="42">
        <v>14418.7148258</v>
      </c>
      <c r="AT7" s="42">
        <v>37493540</v>
      </c>
      <c r="AU7" s="43">
        <v>38.4565309805</v>
      </c>
      <c r="AV7" s="43">
        <v>35.8927106167</v>
      </c>
      <c r="AW7" s="44">
        <v>0.9158741922</v>
      </c>
      <c r="AX7" s="45" t="s">
        <v>37</v>
      </c>
      <c r="AY7" s="38">
        <v>4480.2719522</v>
      </c>
      <c r="AZ7" s="38">
        <v>37493540</v>
      </c>
      <c r="BA7" s="39">
        <v>11.9494503645</v>
      </c>
      <c r="BB7" s="39">
        <v>11.0056335949</v>
      </c>
      <c r="BC7" s="40">
        <v>1.0075471416</v>
      </c>
      <c r="BD7" s="41" t="s">
        <v>37</v>
      </c>
      <c r="BE7" s="42">
        <v>4101.4716318</v>
      </c>
      <c r="BF7" s="42">
        <v>37493540</v>
      </c>
      <c r="BG7" s="43">
        <v>10.9391421344</v>
      </c>
      <c r="BH7" s="43">
        <v>9.465130027</v>
      </c>
      <c r="BI7" s="44">
        <v>0.9865247544</v>
      </c>
      <c r="BJ7" s="45" t="s">
        <v>37</v>
      </c>
      <c r="BK7" s="38">
        <v>5553.513607</v>
      </c>
      <c r="BL7" s="38">
        <v>37493540</v>
      </c>
      <c r="BM7" s="39">
        <v>14.811921219</v>
      </c>
      <c r="BN7" s="39">
        <v>14.4681137833</v>
      </c>
      <c r="BO7" s="40">
        <v>1.0804130799</v>
      </c>
      <c r="BP7" s="41" t="s">
        <v>37</v>
      </c>
      <c r="BQ7" s="42">
        <v>7056.0624933</v>
      </c>
      <c r="BR7" s="42">
        <v>37493540</v>
      </c>
      <c r="BS7" s="43">
        <v>18.8194086056</v>
      </c>
      <c r="BT7" s="43">
        <v>17.4309981021</v>
      </c>
      <c r="BU7" s="44">
        <v>1.0029974141</v>
      </c>
    </row>
    <row r="8" spans="1:73" ht="15" customHeight="1">
      <c r="A8" s="37" t="s">
        <v>56</v>
      </c>
      <c r="B8" s="37" t="s">
        <v>59</v>
      </c>
      <c r="C8" s="38">
        <v>50393.4052774</v>
      </c>
      <c r="D8" s="38">
        <v>9903885</v>
      </c>
      <c r="E8" s="39">
        <v>508.824620615</v>
      </c>
      <c r="F8" s="39">
        <v>415.0330009718</v>
      </c>
      <c r="G8" s="40">
        <v>1.0164657066</v>
      </c>
      <c r="H8" s="41" t="s">
        <v>37</v>
      </c>
      <c r="I8" s="42">
        <v>13480.2587974</v>
      </c>
      <c r="J8" s="42">
        <v>9903885</v>
      </c>
      <c r="K8" s="43">
        <v>136.1108170925</v>
      </c>
      <c r="L8" s="43">
        <v>114.0859600281</v>
      </c>
      <c r="M8" s="44">
        <v>0.99112872</v>
      </c>
      <c r="N8" s="45" t="s">
        <v>37</v>
      </c>
      <c r="O8" s="38">
        <v>679.5539426</v>
      </c>
      <c r="P8" s="38">
        <v>9903885</v>
      </c>
      <c r="Q8" s="39">
        <v>6.8614886239</v>
      </c>
      <c r="R8" s="39">
        <v>6.6301728888</v>
      </c>
      <c r="S8" s="40">
        <v>0.9545004448</v>
      </c>
      <c r="T8" s="41" t="s">
        <v>37</v>
      </c>
      <c r="U8" s="42">
        <v>7095.6023825</v>
      </c>
      <c r="V8" s="42">
        <v>9903885</v>
      </c>
      <c r="W8" s="43">
        <v>71.6446362463</v>
      </c>
      <c r="X8" s="43">
        <v>55.7182431063</v>
      </c>
      <c r="Y8" s="44">
        <v>1.0600165581</v>
      </c>
      <c r="Z8" s="45" t="s">
        <v>37</v>
      </c>
      <c r="AA8" s="38">
        <v>1242.2098183</v>
      </c>
      <c r="AB8" s="38">
        <v>9903885</v>
      </c>
      <c r="AC8" s="39">
        <v>12.5426518816</v>
      </c>
      <c r="AD8" s="39">
        <v>10.1434739913</v>
      </c>
      <c r="AE8" s="40">
        <v>0.9780494523</v>
      </c>
      <c r="AF8" s="41" t="s">
        <v>37</v>
      </c>
      <c r="AG8" s="42">
        <v>4199.1519534</v>
      </c>
      <c r="AH8" s="42">
        <v>9903885</v>
      </c>
      <c r="AI8" s="43">
        <v>42.3990378866</v>
      </c>
      <c r="AJ8" s="43">
        <v>33.1358760585</v>
      </c>
      <c r="AK8" s="44">
        <v>1.0116364919</v>
      </c>
      <c r="AL8" s="45" t="s">
        <v>37</v>
      </c>
      <c r="AM8" s="38">
        <v>2087.2907468</v>
      </c>
      <c r="AN8" s="38">
        <v>9903885</v>
      </c>
      <c r="AO8" s="39">
        <v>21.0754743901</v>
      </c>
      <c r="AP8" s="39">
        <v>17.4838290907</v>
      </c>
      <c r="AQ8" s="40">
        <v>0.9753016555</v>
      </c>
      <c r="AR8" s="41" t="s">
        <v>37</v>
      </c>
      <c r="AS8" s="42">
        <v>5418.582804</v>
      </c>
      <c r="AT8" s="42">
        <v>9903885</v>
      </c>
      <c r="AU8" s="43">
        <v>54.7116894431</v>
      </c>
      <c r="AV8" s="43">
        <v>47.8997450536</v>
      </c>
      <c r="AW8" s="44">
        <v>1.2222576549</v>
      </c>
      <c r="AX8" s="45" t="s">
        <v>37</v>
      </c>
      <c r="AY8" s="38">
        <v>1347.0503666</v>
      </c>
      <c r="AZ8" s="38">
        <v>9903885</v>
      </c>
      <c r="BA8" s="39">
        <v>13.6012319065</v>
      </c>
      <c r="BB8" s="39">
        <v>11.0096994144</v>
      </c>
      <c r="BC8" s="40">
        <v>1.0079193605</v>
      </c>
      <c r="BD8" s="41" t="s">
        <v>37</v>
      </c>
      <c r="BE8" s="42">
        <v>1252.9453238</v>
      </c>
      <c r="BF8" s="42">
        <v>9903885</v>
      </c>
      <c r="BG8" s="43">
        <v>12.6510487935</v>
      </c>
      <c r="BH8" s="43">
        <v>9.4613885961</v>
      </c>
      <c r="BI8" s="44">
        <v>0.9861347952</v>
      </c>
      <c r="BJ8" s="45" t="s">
        <v>37</v>
      </c>
      <c r="BK8" s="38">
        <v>1145.3596909</v>
      </c>
      <c r="BL8" s="38">
        <v>9903885</v>
      </c>
      <c r="BM8" s="39">
        <v>11.5647515182</v>
      </c>
      <c r="BN8" s="39">
        <v>10.8275669169</v>
      </c>
      <c r="BO8" s="40">
        <v>0.808553561</v>
      </c>
      <c r="BP8" s="41" t="s">
        <v>37</v>
      </c>
      <c r="BQ8" s="42">
        <v>2039.9084358</v>
      </c>
      <c r="BR8" s="42">
        <v>9903885</v>
      </c>
      <c r="BS8" s="43">
        <v>20.5970529323</v>
      </c>
      <c r="BT8" s="43">
        <v>16.4894069518</v>
      </c>
      <c r="BU8" s="44">
        <v>0.9488172987</v>
      </c>
    </row>
    <row r="9" spans="1:73" ht="15" customHeight="1">
      <c r="A9" s="37" t="s">
        <v>56</v>
      </c>
      <c r="B9" s="37" t="s">
        <v>60</v>
      </c>
      <c r="C9" s="38">
        <v>22872.0067456</v>
      </c>
      <c r="D9" s="38">
        <v>4837150</v>
      </c>
      <c r="E9" s="39">
        <v>472.8405516802</v>
      </c>
      <c r="F9" s="39">
        <v>412.72955781</v>
      </c>
      <c r="G9" s="40">
        <v>1.0108242974</v>
      </c>
      <c r="H9" s="41" t="s">
        <v>37</v>
      </c>
      <c r="I9" s="42">
        <v>6022.4691922</v>
      </c>
      <c r="J9" s="42">
        <v>4837150</v>
      </c>
      <c r="K9" s="43">
        <v>124.5044952544</v>
      </c>
      <c r="L9" s="43">
        <v>109.0711542709</v>
      </c>
      <c r="M9" s="44">
        <v>0.9475622898</v>
      </c>
      <c r="N9" s="45" t="s">
        <v>37</v>
      </c>
      <c r="O9" s="38">
        <v>349.6892517</v>
      </c>
      <c r="P9" s="38">
        <v>4837150</v>
      </c>
      <c r="Q9" s="39">
        <v>7.2292414273</v>
      </c>
      <c r="R9" s="39">
        <v>7.1395620715</v>
      </c>
      <c r="S9" s="40">
        <v>1.0278337061</v>
      </c>
      <c r="T9" s="41" t="s">
        <v>37</v>
      </c>
      <c r="U9" s="42">
        <v>3301.4880737</v>
      </c>
      <c r="V9" s="42">
        <v>4837150</v>
      </c>
      <c r="W9" s="43">
        <v>68.2527536607</v>
      </c>
      <c r="X9" s="43">
        <v>58.2429949283</v>
      </c>
      <c r="Y9" s="44">
        <v>1.1080489185</v>
      </c>
      <c r="Z9" s="45" t="s">
        <v>37</v>
      </c>
      <c r="AA9" s="38">
        <v>562.3702677</v>
      </c>
      <c r="AB9" s="38">
        <v>4837150</v>
      </c>
      <c r="AC9" s="39">
        <v>11.6260663345</v>
      </c>
      <c r="AD9" s="39">
        <v>10.2057824637</v>
      </c>
      <c r="AE9" s="40">
        <v>0.9840573316</v>
      </c>
      <c r="AF9" s="41" t="s">
        <v>37</v>
      </c>
      <c r="AG9" s="42">
        <v>1924.3076428</v>
      </c>
      <c r="AH9" s="42">
        <v>4837150</v>
      </c>
      <c r="AI9" s="43">
        <v>39.7818476334</v>
      </c>
      <c r="AJ9" s="43">
        <v>33.9241934424</v>
      </c>
      <c r="AK9" s="44">
        <v>1.0357037787</v>
      </c>
      <c r="AL9" s="45" t="s">
        <v>37</v>
      </c>
      <c r="AM9" s="38">
        <v>898.2854357</v>
      </c>
      <c r="AN9" s="38">
        <v>4837150</v>
      </c>
      <c r="AO9" s="39">
        <v>18.5705515789</v>
      </c>
      <c r="AP9" s="39">
        <v>16.5555516265</v>
      </c>
      <c r="AQ9" s="40">
        <v>0.9235194891</v>
      </c>
      <c r="AR9" s="41" t="s">
        <v>37</v>
      </c>
      <c r="AS9" s="42">
        <v>2382.0492103</v>
      </c>
      <c r="AT9" s="42">
        <v>4837150</v>
      </c>
      <c r="AU9" s="43">
        <v>49.2448902825</v>
      </c>
      <c r="AV9" s="43">
        <v>45.1557997837</v>
      </c>
      <c r="AW9" s="44">
        <v>1.1522404115</v>
      </c>
      <c r="AX9" s="45" t="s">
        <v>37</v>
      </c>
      <c r="AY9" s="38">
        <v>541.6027964</v>
      </c>
      <c r="AZ9" s="38">
        <v>4837150</v>
      </c>
      <c r="BA9" s="39">
        <v>11.1967335394</v>
      </c>
      <c r="BB9" s="39">
        <v>9.7265895087</v>
      </c>
      <c r="BC9" s="40">
        <v>0.8904528187</v>
      </c>
      <c r="BD9" s="41" t="s">
        <v>37</v>
      </c>
      <c r="BE9" s="42">
        <v>564.405667</v>
      </c>
      <c r="BF9" s="42">
        <v>4837150</v>
      </c>
      <c r="BG9" s="43">
        <v>11.6681448167</v>
      </c>
      <c r="BH9" s="43">
        <v>9.7605914626</v>
      </c>
      <c r="BI9" s="44">
        <v>1.017319896</v>
      </c>
      <c r="BJ9" s="45" t="s">
        <v>37</v>
      </c>
      <c r="BK9" s="38">
        <v>533.8483626</v>
      </c>
      <c r="BL9" s="38">
        <v>4837150</v>
      </c>
      <c r="BM9" s="39">
        <v>11.0364235676</v>
      </c>
      <c r="BN9" s="39">
        <v>10.5543358502</v>
      </c>
      <c r="BO9" s="40">
        <v>0.7881499049</v>
      </c>
      <c r="BP9" s="41" t="s">
        <v>37</v>
      </c>
      <c r="BQ9" s="42">
        <v>1016.1087139</v>
      </c>
      <c r="BR9" s="42">
        <v>4837150</v>
      </c>
      <c r="BS9" s="43">
        <v>21.0063511344</v>
      </c>
      <c r="BT9" s="43">
        <v>17.9008105412</v>
      </c>
      <c r="BU9" s="44">
        <v>1.0300309012</v>
      </c>
    </row>
    <row r="10" spans="1:73" ht="15" customHeight="1">
      <c r="A10" s="37" t="s">
        <v>56</v>
      </c>
      <c r="B10" s="37" t="s">
        <v>61</v>
      </c>
      <c r="C10" s="38">
        <v>2949.1944707</v>
      </c>
      <c r="D10" s="38">
        <v>724291</v>
      </c>
      <c r="E10" s="39">
        <v>407.1836417545</v>
      </c>
      <c r="F10" s="39">
        <v>449.2117415905</v>
      </c>
      <c r="G10" s="40">
        <v>1.1001735507</v>
      </c>
      <c r="H10" s="41" t="s">
        <v>37</v>
      </c>
      <c r="I10" s="42">
        <v>762.6841735</v>
      </c>
      <c r="J10" s="42">
        <v>724291</v>
      </c>
      <c r="K10" s="43">
        <v>105.3007939488</v>
      </c>
      <c r="L10" s="43">
        <v>110.7816528043</v>
      </c>
      <c r="M10" s="44">
        <v>0.9624223499</v>
      </c>
      <c r="N10" s="45" t="s">
        <v>37</v>
      </c>
      <c r="O10" s="38">
        <v>70.7733858</v>
      </c>
      <c r="P10" s="38">
        <v>724291</v>
      </c>
      <c r="Q10" s="39">
        <v>9.7714020746</v>
      </c>
      <c r="R10" s="39">
        <v>9.9690285627</v>
      </c>
      <c r="S10" s="40">
        <v>1.4351725598</v>
      </c>
      <c r="T10" s="41" t="s">
        <v>37</v>
      </c>
      <c r="U10" s="42">
        <v>388.650458</v>
      </c>
      <c r="V10" s="42">
        <v>724291</v>
      </c>
      <c r="W10" s="43">
        <v>53.6594349509</v>
      </c>
      <c r="X10" s="43">
        <v>62.0056117206</v>
      </c>
      <c r="Y10" s="44">
        <v>1.1796311487</v>
      </c>
      <c r="Z10" s="45" t="s">
        <v>37</v>
      </c>
      <c r="AA10" s="38">
        <v>77.1778161</v>
      </c>
      <c r="AB10" s="38">
        <v>724291</v>
      </c>
      <c r="AC10" s="39">
        <v>10.6556364914</v>
      </c>
      <c r="AD10" s="39">
        <v>11.9609725908</v>
      </c>
      <c r="AE10" s="40">
        <v>1.1532954786</v>
      </c>
      <c r="AF10" s="41" t="s">
        <v>37</v>
      </c>
      <c r="AG10" s="42">
        <v>239.141667</v>
      </c>
      <c r="AH10" s="42">
        <v>724291</v>
      </c>
      <c r="AI10" s="43">
        <v>33.0173462048</v>
      </c>
      <c r="AJ10" s="43">
        <v>38.2410446378</v>
      </c>
      <c r="AK10" s="44">
        <v>1.1674970107</v>
      </c>
      <c r="AL10" s="45" t="s">
        <v>37</v>
      </c>
      <c r="AM10" s="38">
        <v>120.361666</v>
      </c>
      <c r="AN10" s="38">
        <v>724291</v>
      </c>
      <c r="AO10" s="39">
        <v>16.6178602247</v>
      </c>
      <c r="AP10" s="39">
        <v>18.8021899541</v>
      </c>
      <c r="AQ10" s="40">
        <v>1.0488438714</v>
      </c>
      <c r="AR10" s="41" t="s">
        <v>37</v>
      </c>
      <c r="AS10" s="42">
        <v>331.2034946</v>
      </c>
      <c r="AT10" s="42">
        <v>724291</v>
      </c>
      <c r="AU10" s="43">
        <v>45.7279594251</v>
      </c>
      <c r="AV10" s="43">
        <v>49.1134312472</v>
      </c>
      <c r="AW10" s="44">
        <v>1.253227282</v>
      </c>
      <c r="AX10" s="45" t="s">
        <v>37</v>
      </c>
      <c r="AY10" s="38">
        <v>70.6058902</v>
      </c>
      <c r="AZ10" s="38">
        <v>724291</v>
      </c>
      <c r="BA10" s="39">
        <v>9.7482766181</v>
      </c>
      <c r="BB10" s="39">
        <v>10.8153852576</v>
      </c>
      <c r="BC10" s="40">
        <v>0.9901302281</v>
      </c>
      <c r="BD10" s="41" t="s">
        <v>37</v>
      </c>
      <c r="BE10" s="42">
        <v>72.7805206</v>
      </c>
      <c r="BF10" s="42">
        <v>724291</v>
      </c>
      <c r="BG10" s="43">
        <v>10.0485192554</v>
      </c>
      <c r="BH10" s="43">
        <v>11.8115594504</v>
      </c>
      <c r="BI10" s="44">
        <v>1.2310867101</v>
      </c>
      <c r="BJ10" s="45" t="s">
        <v>37</v>
      </c>
      <c r="BK10" s="38">
        <v>67.3110744</v>
      </c>
      <c r="BL10" s="38">
        <v>724291</v>
      </c>
      <c r="BM10" s="39">
        <v>9.2933744034</v>
      </c>
      <c r="BN10" s="39">
        <v>9.5015406569</v>
      </c>
      <c r="BO10" s="40">
        <v>0.7095319375</v>
      </c>
      <c r="BP10" s="41" t="s">
        <v>37</v>
      </c>
      <c r="BQ10" s="42">
        <v>144.2004388</v>
      </c>
      <c r="BR10" s="42">
        <v>724291</v>
      </c>
      <c r="BS10" s="43">
        <v>19.9091855069</v>
      </c>
      <c r="BT10" s="43">
        <v>21.280468333</v>
      </c>
      <c r="BU10" s="44">
        <v>1.2244998585</v>
      </c>
    </row>
    <row r="11" spans="1:73" ht="15" customHeight="1">
      <c r="A11" s="37" t="s">
        <v>56</v>
      </c>
      <c r="B11" s="37" t="s">
        <v>62</v>
      </c>
      <c r="C11" s="38">
        <v>1249.3800362</v>
      </c>
      <c r="D11" s="38">
        <v>438591</v>
      </c>
      <c r="E11" s="39">
        <v>284.8622147285</v>
      </c>
      <c r="F11" s="39">
        <v>404.7426123851</v>
      </c>
      <c r="G11" s="40">
        <v>0.991263308</v>
      </c>
      <c r="H11" s="41" t="s">
        <v>37</v>
      </c>
      <c r="I11" s="42">
        <v>313.1585721</v>
      </c>
      <c r="J11" s="42">
        <v>438591</v>
      </c>
      <c r="K11" s="43">
        <v>71.4010483799</v>
      </c>
      <c r="L11" s="43">
        <v>94.252505026</v>
      </c>
      <c r="M11" s="44">
        <v>0.8188243728</v>
      </c>
      <c r="N11" s="45" t="s">
        <v>37</v>
      </c>
      <c r="O11" s="38">
        <v>44.6571538</v>
      </c>
      <c r="P11" s="38">
        <v>438591</v>
      </c>
      <c r="Q11" s="39">
        <v>10.1819585445</v>
      </c>
      <c r="R11" s="39">
        <v>12.7942941741</v>
      </c>
      <c r="S11" s="40">
        <v>1.8419066417</v>
      </c>
      <c r="T11" s="41" t="s">
        <v>37</v>
      </c>
      <c r="U11" s="42">
        <v>120.6735281</v>
      </c>
      <c r="V11" s="42">
        <v>438591</v>
      </c>
      <c r="W11" s="43">
        <v>27.5139088809</v>
      </c>
      <c r="X11" s="43">
        <v>45.455336927</v>
      </c>
      <c r="Y11" s="44">
        <v>0.8647690076</v>
      </c>
      <c r="Z11" s="45" t="s">
        <v>37</v>
      </c>
      <c r="AA11" s="38">
        <v>32.384673</v>
      </c>
      <c r="AB11" s="38">
        <v>438591</v>
      </c>
      <c r="AC11" s="39">
        <v>7.3837978891</v>
      </c>
      <c r="AD11" s="39">
        <v>10.2193828225</v>
      </c>
      <c r="AE11" s="40">
        <v>0.9853686992</v>
      </c>
      <c r="AF11" s="41" t="s">
        <v>37</v>
      </c>
      <c r="AG11" s="42">
        <v>129.6481863</v>
      </c>
      <c r="AH11" s="42">
        <v>438591</v>
      </c>
      <c r="AI11" s="43">
        <v>29.5601565696</v>
      </c>
      <c r="AJ11" s="43">
        <v>44.6512919569</v>
      </c>
      <c r="AK11" s="44">
        <v>1.3632015123</v>
      </c>
      <c r="AL11" s="45" t="s">
        <v>37</v>
      </c>
      <c r="AM11" s="38">
        <v>40.1666212</v>
      </c>
      <c r="AN11" s="38">
        <v>438591</v>
      </c>
      <c r="AO11" s="39">
        <v>9.1581042931</v>
      </c>
      <c r="AP11" s="39">
        <v>13.8481586376</v>
      </c>
      <c r="AQ11" s="40">
        <v>0.7724927975</v>
      </c>
      <c r="AR11" s="41" t="s">
        <v>37</v>
      </c>
      <c r="AS11" s="42">
        <v>105.4495267</v>
      </c>
      <c r="AT11" s="42">
        <v>438591</v>
      </c>
      <c r="AU11" s="43">
        <v>24.0427931034</v>
      </c>
      <c r="AV11" s="43">
        <v>30.4205383224</v>
      </c>
      <c r="AW11" s="44">
        <v>0.7762407877</v>
      </c>
      <c r="AX11" s="45" t="s">
        <v>37</v>
      </c>
      <c r="AY11" s="38">
        <v>35.4689688</v>
      </c>
      <c r="AZ11" s="38">
        <v>438591</v>
      </c>
      <c r="BA11" s="39">
        <v>8.087026136</v>
      </c>
      <c r="BB11" s="39">
        <v>10.8074780947</v>
      </c>
      <c r="BC11" s="40">
        <v>0.9894063407</v>
      </c>
      <c r="BD11" s="41" t="s">
        <v>37</v>
      </c>
      <c r="BE11" s="42">
        <v>21.3968453</v>
      </c>
      <c r="BF11" s="42">
        <v>438591</v>
      </c>
      <c r="BG11" s="43">
        <v>4.8785418077</v>
      </c>
      <c r="BH11" s="43">
        <v>8.2251732342</v>
      </c>
      <c r="BI11" s="44">
        <v>0.857287431</v>
      </c>
      <c r="BJ11" s="45" t="s">
        <v>37</v>
      </c>
      <c r="BK11" s="38">
        <v>51.9672379</v>
      </c>
      <c r="BL11" s="38">
        <v>438591</v>
      </c>
      <c r="BM11" s="39">
        <v>11.8486785867</v>
      </c>
      <c r="BN11" s="39">
        <v>14.7563016711</v>
      </c>
      <c r="BO11" s="40">
        <v>1.1019336436</v>
      </c>
      <c r="BP11" s="41" t="s">
        <v>37</v>
      </c>
      <c r="BQ11" s="42">
        <v>68.719868</v>
      </c>
      <c r="BR11" s="42">
        <v>438591</v>
      </c>
      <c r="BS11" s="43">
        <v>15.6683260714</v>
      </c>
      <c r="BT11" s="43">
        <v>21.8149850349</v>
      </c>
      <c r="BU11" s="44">
        <v>1.2552564948</v>
      </c>
    </row>
    <row r="12" spans="1:73" ht="15" customHeight="1">
      <c r="A12" s="37"/>
      <c r="B12" s="37"/>
      <c r="C12" s="38"/>
      <c r="D12" s="38"/>
      <c r="E12" s="39"/>
      <c r="F12" s="39"/>
      <c r="G12" s="40"/>
      <c r="H12" s="41"/>
      <c r="I12" s="42"/>
      <c r="J12" s="42"/>
      <c r="K12" s="43"/>
      <c r="L12" s="43"/>
      <c r="M12" s="44"/>
      <c r="N12" s="45"/>
      <c r="O12" s="38"/>
      <c r="P12" s="38"/>
      <c r="Q12" s="39"/>
      <c r="R12" s="39"/>
      <c r="S12" s="40"/>
      <c r="T12" s="41"/>
      <c r="U12" s="42"/>
      <c r="V12" s="42"/>
      <c r="W12" s="43"/>
      <c r="X12" s="43"/>
      <c r="Y12" s="44"/>
      <c r="Z12" s="45"/>
      <c r="AA12" s="38"/>
      <c r="AB12" s="38"/>
      <c r="AC12" s="39"/>
      <c r="AD12" s="39"/>
      <c r="AE12" s="40"/>
      <c r="AF12" s="41"/>
      <c r="AG12" s="42"/>
      <c r="AH12" s="42"/>
      <c r="AI12" s="43"/>
      <c r="AJ12" s="43"/>
      <c r="AK12" s="44"/>
      <c r="AL12" s="45"/>
      <c r="AM12" s="38"/>
      <c r="AN12" s="38"/>
      <c r="AO12" s="39"/>
      <c r="AP12" s="39"/>
      <c r="AQ12" s="40"/>
      <c r="AR12" s="41"/>
      <c r="AS12" s="42"/>
      <c r="AT12" s="42"/>
      <c r="AU12" s="43"/>
      <c r="AV12" s="43"/>
      <c r="AW12" s="44"/>
      <c r="AX12" s="45"/>
      <c r="AY12" s="38"/>
      <c r="AZ12" s="38"/>
      <c r="BA12" s="39"/>
      <c r="BB12" s="39"/>
      <c r="BC12" s="40"/>
      <c r="BD12" s="41"/>
      <c r="BE12" s="42"/>
      <c r="BF12" s="42"/>
      <c r="BG12" s="43"/>
      <c r="BH12" s="43"/>
      <c r="BI12" s="44"/>
      <c r="BJ12" s="45"/>
      <c r="BK12" s="38"/>
      <c r="BL12" s="38"/>
      <c r="BM12" s="39"/>
      <c r="BN12" s="39"/>
      <c r="BO12" s="40"/>
      <c r="BP12" s="41"/>
      <c r="BQ12" s="42"/>
      <c r="BR12" s="42"/>
      <c r="BS12" s="43"/>
      <c r="BT12" s="43"/>
      <c r="BU12" s="44"/>
    </row>
    <row r="13" spans="1:73" s="27" customFormat="1" ht="15" customHeight="1">
      <c r="A13" s="28" t="s">
        <v>63</v>
      </c>
      <c r="B13" s="28" t="s">
        <v>57</v>
      </c>
      <c r="C13" s="29">
        <v>80677.6223018308</v>
      </c>
      <c r="D13" s="29">
        <v>17496041</v>
      </c>
      <c r="E13" s="30">
        <v>461.1193029431</v>
      </c>
      <c r="F13" s="30">
        <v>403.9316495093</v>
      </c>
      <c r="G13" s="31">
        <v>0.9892771625</v>
      </c>
      <c r="H13" s="32" t="s">
        <v>37</v>
      </c>
      <c r="I13" s="33">
        <v>22056.5384999092</v>
      </c>
      <c r="J13" s="33">
        <v>17496041</v>
      </c>
      <c r="K13" s="34">
        <v>126.0658825611</v>
      </c>
      <c r="L13" s="34">
        <v>114.095658902</v>
      </c>
      <c r="M13" s="35">
        <v>0.9912129796</v>
      </c>
      <c r="N13" s="36" t="s">
        <v>37</v>
      </c>
      <c r="O13" s="29">
        <v>1274.5807183022</v>
      </c>
      <c r="P13" s="29">
        <v>17496041</v>
      </c>
      <c r="Q13" s="30">
        <v>7.2849664579</v>
      </c>
      <c r="R13" s="30">
        <v>6.9671175443</v>
      </c>
      <c r="S13" s="31">
        <v>1.0030080522</v>
      </c>
      <c r="T13" s="32" t="s">
        <v>37</v>
      </c>
      <c r="U13" s="33">
        <v>10760.3987393432</v>
      </c>
      <c r="V13" s="33">
        <v>17496041</v>
      </c>
      <c r="W13" s="34">
        <v>61.5019062846</v>
      </c>
      <c r="X13" s="34">
        <v>51.9660030602</v>
      </c>
      <c r="Y13" s="35">
        <v>0.9886317412</v>
      </c>
      <c r="Z13" s="36" t="s">
        <v>37</v>
      </c>
      <c r="AA13" s="29">
        <v>1890.0541900961</v>
      </c>
      <c r="AB13" s="29">
        <v>17496041</v>
      </c>
      <c r="AC13" s="30">
        <v>10.8027535492</v>
      </c>
      <c r="AD13" s="30">
        <v>9.3779890261</v>
      </c>
      <c r="AE13" s="31">
        <v>0.9042402079</v>
      </c>
      <c r="AF13" s="32" t="s">
        <v>37</v>
      </c>
      <c r="AG13" s="33">
        <v>6708.151732269</v>
      </c>
      <c r="AH13" s="33">
        <v>17496041</v>
      </c>
      <c r="AI13" s="34">
        <v>38.3409694357</v>
      </c>
      <c r="AJ13" s="34">
        <v>32.7605421115</v>
      </c>
      <c r="AK13" s="35">
        <v>1.0001775669</v>
      </c>
      <c r="AL13" s="36" t="s">
        <v>37</v>
      </c>
      <c r="AM13" s="29">
        <v>3477.8927534917</v>
      </c>
      <c r="AN13" s="29">
        <v>17496041</v>
      </c>
      <c r="AO13" s="30">
        <v>19.8781698871</v>
      </c>
      <c r="AP13" s="30">
        <v>17.4364421105</v>
      </c>
      <c r="AQ13" s="31">
        <v>0.9726582643</v>
      </c>
      <c r="AR13" s="32" t="s">
        <v>37</v>
      </c>
      <c r="AS13" s="33">
        <v>7380.7957781607</v>
      </c>
      <c r="AT13" s="33">
        <v>17496041</v>
      </c>
      <c r="AU13" s="34">
        <v>42.185519445</v>
      </c>
      <c r="AV13" s="34">
        <v>38.0540604226</v>
      </c>
      <c r="AW13" s="35">
        <v>0.9710253489</v>
      </c>
      <c r="AX13" s="36" t="s">
        <v>37</v>
      </c>
      <c r="AY13" s="29">
        <v>2077.2584119354</v>
      </c>
      <c r="AZ13" s="29">
        <v>17496041</v>
      </c>
      <c r="BA13" s="30">
        <v>11.8727340199</v>
      </c>
      <c r="BB13" s="30">
        <v>10.494247518</v>
      </c>
      <c r="BC13" s="31">
        <v>0.9607306111</v>
      </c>
      <c r="BD13" s="32" t="s">
        <v>37</v>
      </c>
      <c r="BE13" s="33">
        <v>2127.5384999092</v>
      </c>
      <c r="BF13" s="33">
        <v>17496041</v>
      </c>
      <c r="BG13" s="34">
        <v>12.1601138218</v>
      </c>
      <c r="BH13" s="34">
        <v>9.8560817456</v>
      </c>
      <c r="BI13" s="35">
        <v>1.0272725885</v>
      </c>
      <c r="BJ13" s="36" t="s">
        <v>37</v>
      </c>
      <c r="BK13" s="29">
        <v>2870.8602394341</v>
      </c>
      <c r="BL13" s="29">
        <v>17496041</v>
      </c>
      <c r="BM13" s="30">
        <v>16.4086277543</v>
      </c>
      <c r="BN13" s="30">
        <v>15.8843416334</v>
      </c>
      <c r="BO13" s="31">
        <v>1.1861705488</v>
      </c>
      <c r="BP13" s="32" t="s">
        <v>37</v>
      </c>
      <c r="BQ13" s="33">
        <v>3285.3764964629</v>
      </c>
      <c r="BR13" s="33">
        <v>17496041</v>
      </c>
      <c r="BS13" s="34">
        <v>18.777828061</v>
      </c>
      <c r="BT13" s="34">
        <v>16.6216428938</v>
      </c>
      <c r="BU13" s="35">
        <v>0.9564262897</v>
      </c>
    </row>
    <row r="14" spans="1:73" ht="15" customHeight="1">
      <c r="A14" s="37" t="s">
        <v>63</v>
      </c>
      <c r="B14" s="37" t="s">
        <v>58</v>
      </c>
      <c r="C14" s="38">
        <v>56348.7958747</v>
      </c>
      <c r="D14" s="38">
        <v>12900569</v>
      </c>
      <c r="E14" s="39">
        <v>436.7931048212</v>
      </c>
      <c r="F14" s="39">
        <v>400.0830428889</v>
      </c>
      <c r="G14" s="40">
        <v>0.9798514623</v>
      </c>
      <c r="H14" s="41" t="s">
        <v>37</v>
      </c>
      <c r="I14" s="42">
        <v>15675.8625469</v>
      </c>
      <c r="J14" s="42">
        <v>12900569</v>
      </c>
      <c r="K14" s="43">
        <v>121.5129545596</v>
      </c>
      <c r="L14" s="43">
        <v>114.6861999039</v>
      </c>
      <c r="M14" s="44">
        <v>0.9963433405</v>
      </c>
      <c r="N14" s="45" t="s">
        <v>37</v>
      </c>
      <c r="O14" s="38">
        <v>949.8095506</v>
      </c>
      <c r="P14" s="38">
        <v>12900569</v>
      </c>
      <c r="Q14" s="39">
        <v>7.3625399825</v>
      </c>
      <c r="R14" s="39">
        <v>7.0772840228</v>
      </c>
      <c r="S14" s="40">
        <v>1.0188679633</v>
      </c>
      <c r="T14" s="41" t="s">
        <v>37</v>
      </c>
      <c r="U14" s="42">
        <v>7268.7421717</v>
      </c>
      <c r="V14" s="42">
        <v>12900569</v>
      </c>
      <c r="W14" s="43">
        <v>56.3443532739</v>
      </c>
      <c r="X14" s="43">
        <v>50.1716214742</v>
      </c>
      <c r="Y14" s="44">
        <v>0.9544943728</v>
      </c>
      <c r="Z14" s="45" t="s">
        <v>37</v>
      </c>
      <c r="AA14" s="38">
        <v>1373.8906625</v>
      </c>
      <c r="AB14" s="38">
        <v>12900569</v>
      </c>
      <c r="AC14" s="39">
        <v>10.6498454642</v>
      </c>
      <c r="AD14" s="39">
        <v>9.6412951336</v>
      </c>
      <c r="AE14" s="40">
        <v>0.92962859</v>
      </c>
      <c r="AF14" s="41" t="s">
        <v>37</v>
      </c>
      <c r="AG14" s="42">
        <v>4563.4937925</v>
      </c>
      <c r="AH14" s="42">
        <v>12900569</v>
      </c>
      <c r="AI14" s="43">
        <v>35.3743605612</v>
      </c>
      <c r="AJ14" s="43">
        <v>31.9857541452</v>
      </c>
      <c r="AK14" s="44">
        <v>0.9765233325</v>
      </c>
      <c r="AL14" s="45" t="s">
        <v>37</v>
      </c>
      <c r="AM14" s="38">
        <v>2480.4254446</v>
      </c>
      <c r="AN14" s="38">
        <v>12900569</v>
      </c>
      <c r="AO14" s="39">
        <v>19.2272561358</v>
      </c>
      <c r="AP14" s="39">
        <v>17.5349777545</v>
      </c>
      <c r="AQ14" s="40">
        <v>0.978154885</v>
      </c>
      <c r="AR14" s="41" t="s">
        <v>37</v>
      </c>
      <c r="AS14" s="42">
        <v>4723.7589122</v>
      </c>
      <c r="AT14" s="42">
        <v>12900569</v>
      </c>
      <c r="AU14" s="43">
        <v>36.6166710337</v>
      </c>
      <c r="AV14" s="43">
        <v>34.0343833596</v>
      </c>
      <c r="AW14" s="44">
        <v>0.868455261</v>
      </c>
      <c r="AX14" s="45" t="s">
        <v>37</v>
      </c>
      <c r="AY14" s="38">
        <v>1468.7574206</v>
      </c>
      <c r="AZ14" s="38">
        <v>12900569</v>
      </c>
      <c r="BA14" s="39">
        <v>11.3852142537</v>
      </c>
      <c r="BB14" s="39">
        <v>10.5807268206</v>
      </c>
      <c r="BC14" s="40">
        <v>0.968647645</v>
      </c>
      <c r="BD14" s="41" t="s">
        <v>37</v>
      </c>
      <c r="BE14" s="42">
        <v>1486.7375741</v>
      </c>
      <c r="BF14" s="42">
        <v>12900569</v>
      </c>
      <c r="BG14" s="43">
        <v>11.524589141</v>
      </c>
      <c r="BH14" s="43">
        <v>9.914510904</v>
      </c>
      <c r="BI14" s="44">
        <v>1.0333625007</v>
      </c>
      <c r="BJ14" s="45" t="s">
        <v>37</v>
      </c>
      <c r="BK14" s="38">
        <v>2366.0930102</v>
      </c>
      <c r="BL14" s="38">
        <v>12900569</v>
      </c>
      <c r="BM14" s="39">
        <v>18.3409972862</v>
      </c>
      <c r="BN14" s="39">
        <v>17.9485513508</v>
      </c>
      <c r="BO14" s="40">
        <v>1.340316363</v>
      </c>
      <c r="BP14" s="41" t="s">
        <v>37</v>
      </c>
      <c r="BQ14" s="42">
        <v>2316.728908</v>
      </c>
      <c r="BR14" s="42">
        <v>12900569</v>
      </c>
      <c r="BS14" s="43">
        <v>17.9583467055</v>
      </c>
      <c r="BT14" s="43">
        <v>16.7627169591</v>
      </c>
      <c r="BU14" s="44">
        <v>0.9645438354</v>
      </c>
    </row>
    <row r="15" spans="1:73" ht="15" customHeight="1">
      <c r="A15" s="37" t="s">
        <v>63</v>
      </c>
      <c r="B15" s="37" t="s">
        <v>59</v>
      </c>
      <c r="C15" s="38">
        <v>17948.2148975</v>
      </c>
      <c r="D15" s="38">
        <v>3421821</v>
      </c>
      <c r="E15" s="39">
        <v>524.52232006</v>
      </c>
      <c r="F15" s="39">
        <v>410.51094866</v>
      </c>
      <c r="G15" s="40">
        <v>1.0053906569</v>
      </c>
      <c r="H15" s="41" t="s">
        <v>37</v>
      </c>
      <c r="I15" s="42">
        <v>4775.2001757</v>
      </c>
      <c r="J15" s="42">
        <v>3421821</v>
      </c>
      <c r="K15" s="43">
        <v>139.5514311152</v>
      </c>
      <c r="L15" s="43">
        <v>113.742251847</v>
      </c>
      <c r="M15" s="44">
        <v>0.9881427343</v>
      </c>
      <c r="N15" s="45" t="s">
        <v>37</v>
      </c>
      <c r="O15" s="38">
        <v>234.066574</v>
      </c>
      <c r="P15" s="38">
        <v>3421821</v>
      </c>
      <c r="Q15" s="39">
        <v>6.8404096532</v>
      </c>
      <c r="R15" s="39">
        <v>6.4062242681</v>
      </c>
      <c r="S15" s="40">
        <v>0.9222601002</v>
      </c>
      <c r="T15" s="41" t="s">
        <v>37</v>
      </c>
      <c r="U15" s="42">
        <v>2542.6433657</v>
      </c>
      <c r="V15" s="42">
        <v>3421821</v>
      </c>
      <c r="W15" s="43">
        <v>74.3067321669</v>
      </c>
      <c r="X15" s="43">
        <v>54.9598779178</v>
      </c>
      <c r="Y15" s="44">
        <v>1.0455889736</v>
      </c>
      <c r="Z15" s="45" t="s">
        <v>37</v>
      </c>
      <c r="AA15" s="38">
        <v>371.3433844</v>
      </c>
      <c r="AB15" s="38">
        <v>3421821</v>
      </c>
      <c r="AC15" s="39">
        <v>10.8522153672</v>
      </c>
      <c r="AD15" s="39">
        <v>8.507148902</v>
      </c>
      <c r="AE15" s="40">
        <v>0.8202724561</v>
      </c>
      <c r="AF15" s="41" t="s">
        <v>37</v>
      </c>
      <c r="AG15" s="42">
        <v>1565.6559921</v>
      </c>
      <c r="AH15" s="42">
        <v>3421821</v>
      </c>
      <c r="AI15" s="43">
        <v>45.7550524151</v>
      </c>
      <c r="AJ15" s="43">
        <v>34.0151844016</v>
      </c>
      <c r="AK15" s="44">
        <v>1.0384817277</v>
      </c>
      <c r="AL15" s="45" t="s">
        <v>37</v>
      </c>
      <c r="AM15" s="38">
        <v>740.5152087</v>
      </c>
      <c r="AN15" s="38">
        <v>3421821</v>
      </c>
      <c r="AO15" s="39">
        <v>21.6409686158</v>
      </c>
      <c r="AP15" s="39">
        <v>16.9572889061</v>
      </c>
      <c r="AQ15" s="40">
        <v>0.9459296277</v>
      </c>
      <c r="AR15" s="41" t="s">
        <v>37</v>
      </c>
      <c r="AS15" s="42">
        <v>2028.9233698</v>
      </c>
      <c r="AT15" s="42">
        <v>3421821</v>
      </c>
      <c r="AU15" s="43">
        <v>59.2936734505</v>
      </c>
      <c r="AV15" s="43">
        <v>49.9450028372</v>
      </c>
      <c r="AW15" s="44">
        <v>1.2744464918</v>
      </c>
      <c r="AX15" s="45" t="s">
        <v>37</v>
      </c>
      <c r="AY15" s="38">
        <v>476.0450459</v>
      </c>
      <c r="AZ15" s="38">
        <v>3421821</v>
      </c>
      <c r="BA15" s="39">
        <v>13.9120382364</v>
      </c>
      <c r="BB15" s="39">
        <v>10.8490920395</v>
      </c>
      <c r="BC15" s="40">
        <v>0.9932160269</v>
      </c>
      <c r="BD15" s="41" t="s">
        <v>37</v>
      </c>
      <c r="BE15" s="42">
        <v>454.5414381</v>
      </c>
      <c r="BF15" s="42">
        <v>3421821</v>
      </c>
      <c r="BG15" s="43">
        <v>13.2836123836</v>
      </c>
      <c r="BH15" s="43">
        <v>9.2660283166</v>
      </c>
      <c r="BI15" s="44">
        <v>0.9657729247</v>
      </c>
      <c r="BJ15" s="45" t="s">
        <v>37</v>
      </c>
      <c r="BK15" s="38">
        <v>378.3956563</v>
      </c>
      <c r="BL15" s="38">
        <v>3421821</v>
      </c>
      <c r="BM15" s="39">
        <v>11.0583124103</v>
      </c>
      <c r="BN15" s="39">
        <v>10.2077126076</v>
      </c>
      <c r="BO15" s="40">
        <v>0.7622656541</v>
      </c>
      <c r="BP15" s="41" t="s">
        <v>37</v>
      </c>
      <c r="BQ15" s="42">
        <v>717.8346935</v>
      </c>
      <c r="BR15" s="42">
        <v>3421821</v>
      </c>
      <c r="BS15" s="43">
        <v>20.9781485794</v>
      </c>
      <c r="BT15" s="43">
        <v>16.248267443</v>
      </c>
      <c r="BU15" s="44">
        <v>0.9349418854</v>
      </c>
    </row>
    <row r="16" spans="1:73" ht="15" customHeight="1">
      <c r="A16" s="37" t="s">
        <v>63</v>
      </c>
      <c r="B16" s="37" t="s">
        <v>60</v>
      </c>
      <c r="C16" s="38">
        <v>5631.5364311</v>
      </c>
      <c r="D16" s="38">
        <v>1081289</v>
      </c>
      <c r="E16" s="39">
        <v>520.8169537561</v>
      </c>
      <c r="F16" s="39">
        <v>398.9849538114</v>
      </c>
      <c r="G16" s="40">
        <v>0.9771621101</v>
      </c>
      <c r="H16" s="41" t="s">
        <v>37</v>
      </c>
      <c r="I16" s="42">
        <v>1466.5392769</v>
      </c>
      <c r="J16" s="42">
        <v>1081289</v>
      </c>
      <c r="K16" s="43">
        <v>135.6287983046</v>
      </c>
      <c r="L16" s="43">
        <v>107.117473357</v>
      </c>
      <c r="M16" s="44">
        <v>0.930589568</v>
      </c>
      <c r="N16" s="45" t="s">
        <v>37</v>
      </c>
      <c r="O16" s="38">
        <v>74.5879373</v>
      </c>
      <c r="P16" s="38">
        <v>1081289</v>
      </c>
      <c r="Q16" s="39">
        <v>6.8980575313</v>
      </c>
      <c r="R16" s="39">
        <v>6.6872123852</v>
      </c>
      <c r="S16" s="40">
        <v>0.9627120292</v>
      </c>
      <c r="T16" s="41" t="s">
        <v>37</v>
      </c>
      <c r="U16" s="42">
        <v>865.7638255</v>
      </c>
      <c r="V16" s="42">
        <v>1081289</v>
      </c>
      <c r="W16" s="43">
        <v>80.0677548278</v>
      </c>
      <c r="X16" s="43">
        <v>58.0611320816</v>
      </c>
      <c r="Y16" s="44">
        <v>1.104589053</v>
      </c>
      <c r="Z16" s="45" t="s">
        <v>37</v>
      </c>
      <c r="AA16" s="38">
        <v>116.7992463</v>
      </c>
      <c r="AB16" s="38">
        <v>1081289</v>
      </c>
      <c r="AC16" s="39">
        <v>10.8018528164</v>
      </c>
      <c r="AD16" s="39">
        <v>8.2557317786</v>
      </c>
      <c r="AE16" s="40">
        <v>0.7960304281</v>
      </c>
      <c r="AF16" s="41" t="s">
        <v>37</v>
      </c>
      <c r="AG16" s="42">
        <v>490.6650146</v>
      </c>
      <c r="AH16" s="42">
        <v>1081289</v>
      </c>
      <c r="AI16" s="43">
        <v>45.3777865677</v>
      </c>
      <c r="AJ16" s="43">
        <v>32.9395277348</v>
      </c>
      <c r="AK16" s="44">
        <v>1.0056419883</v>
      </c>
      <c r="AL16" s="45" t="s">
        <v>37</v>
      </c>
      <c r="AM16" s="38">
        <v>228.9548669</v>
      </c>
      <c r="AN16" s="38">
        <v>1081289</v>
      </c>
      <c r="AO16" s="39">
        <v>21.1742528501</v>
      </c>
      <c r="AP16" s="39">
        <v>16.7183120241</v>
      </c>
      <c r="AQ16" s="40">
        <v>0.9325987637</v>
      </c>
      <c r="AR16" s="41" t="s">
        <v>37</v>
      </c>
      <c r="AS16" s="42">
        <v>587.8808183</v>
      </c>
      <c r="AT16" s="42">
        <v>1081289</v>
      </c>
      <c r="AU16" s="43">
        <v>54.3685192673</v>
      </c>
      <c r="AV16" s="43">
        <v>44.9321607164</v>
      </c>
      <c r="AW16" s="42">
        <v>1.146533814</v>
      </c>
      <c r="AX16" s="45" t="s">
        <v>37</v>
      </c>
      <c r="AY16" s="38">
        <v>110.6058618</v>
      </c>
      <c r="AZ16" s="38">
        <v>1081289</v>
      </c>
      <c r="BA16" s="39">
        <v>10.2290749097</v>
      </c>
      <c r="BB16" s="39">
        <v>7.7308348786</v>
      </c>
      <c r="BC16" s="40">
        <v>0.7077448578</v>
      </c>
      <c r="BD16" s="41" t="s">
        <v>37</v>
      </c>
      <c r="BE16" s="42">
        <v>147.9456888</v>
      </c>
      <c r="BF16" s="42">
        <v>1081289</v>
      </c>
      <c r="BG16" s="43">
        <v>13.682344757</v>
      </c>
      <c r="BH16" s="43">
        <v>9.5237560444</v>
      </c>
      <c r="BI16" s="44">
        <v>0.9926351847</v>
      </c>
      <c r="BJ16" s="45" t="s">
        <v>37</v>
      </c>
      <c r="BK16" s="38">
        <v>120.4357811</v>
      </c>
      <c r="BL16" s="38">
        <v>1081289</v>
      </c>
      <c r="BM16" s="39">
        <v>11.1381676037</v>
      </c>
      <c r="BN16" s="39">
        <v>10.3500668057</v>
      </c>
      <c r="BO16" s="40">
        <v>0.7728960196</v>
      </c>
      <c r="BP16" s="41" t="s">
        <v>37</v>
      </c>
      <c r="BQ16" s="42">
        <v>230.6626892</v>
      </c>
      <c r="BR16" s="42">
        <v>1081289</v>
      </c>
      <c r="BS16" s="43">
        <v>21.3321960364</v>
      </c>
      <c r="BT16" s="43">
        <v>15.8717556094</v>
      </c>
      <c r="BU16" s="44">
        <v>0.9132770103</v>
      </c>
    </row>
    <row r="17" spans="1:73" ht="15" customHeight="1">
      <c r="A17" s="37" t="s">
        <v>63</v>
      </c>
      <c r="B17" s="37" t="s">
        <v>61</v>
      </c>
      <c r="C17" s="38">
        <v>336.9634034</v>
      </c>
      <c r="D17" s="38">
        <v>72359</v>
      </c>
      <c r="E17" s="39">
        <v>465.6827808566</v>
      </c>
      <c r="F17" s="39">
        <v>430.4673011251</v>
      </c>
      <c r="G17" s="40">
        <v>1.0542661629</v>
      </c>
      <c r="H17" s="41" t="s">
        <v>37</v>
      </c>
      <c r="I17" s="42">
        <v>84.5653545</v>
      </c>
      <c r="J17" s="42">
        <v>72359</v>
      </c>
      <c r="K17" s="43">
        <v>116.8691586396</v>
      </c>
      <c r="L17" s="43">
        <v>108.7920453394</v>
      </c>
      <c r="M17" s="44">
        <v>0.945137514</v>
      </c>
      <c r="N17" s="45" t="s">
        <v>37</v>
      </c>
      <c r="O17" s="38" t="s">
        <v>64</v>
      </c>
      <c r="P17" s="38" t="s">
        <v>64</v>
      </c>
      <c r="Q17" s="38" t="s">
        <v>64</v>
      </c>
      <c r="R17" s="38" t="s">
        <v>64</v>
      </c>
      <c r="S17" s="38" t="s">
        <v>64</v>
      </c>
      <c r="T17" s="41" t="s">
        <v>37</v>
      </c>
      <c r="U17" s="42">
        <v>45.7778442</v>
      </c>
      <c r="V17" s="42">
        <v>72359</v>
      </c>
      <c r="W17" s="43">
        <v>63.2648933788</v>
      </c>
      <c r="X17" s="43">
        <v>58.8967576294</v>
      </c>
      <c r="Y17" s="44">
        <v>1.1204864838</v>
      </c>
      <c r="Z17" s="45" t="s">
        <v>37</v>
      </c>
      <c r="AA17" s="38" t="s">
        <v>64</v>
      </c>
      <c r="AB17" s="38" t="s">
        <v>64</v>
      </c>
      <c r="AC17" s="38" t="s">
        <v>64</v>
      </c>
      <c r="AD17" s="38" t="s">
        <v>64</v>
      </c>
      <c r="AE17" s="38" t="s">
        <v>64</v>
      </c>
      <c r="AF17" s="41" t="s">
        <v>37</v>
      </c>
      <c r="AG17" s="42">
        <v>36.9919203</v>
      </c>
      <c r="AH17" s="42">
        <v>72359</v>
      </c>
      <c r="AI17" s="43">
        <v>51.1227633052</v>
      </c>
      <c r="AJ17" s="43">
        <v>45.585589135</v>
      </c>
      <c r="AK17" s="44">
        <v>1.3917255543</v>
      </c>
      <c r="AL17" s="45" t="s">
        <v>37</v>
      </c>
      <c r="AM17" s="38" t="s">
        <v>64</v>
      </c>
      <c r="AN17" s="38" t="s">
        <v>64</v>
      </c>
      <c r="AO17" s="38" t="s">
        <v>64</v>
      </c>
      <c r="AP17" s="38" t="s">
        <v>64</v>
      </c>
      <c r="AQ17" s="38" t="s">
        <v>64</v>
      </c>
      <c r="AR17" s="41" t="s">
        <v>37</v>
      </c>
      <c r="AS17" s="42">
        <v>30.4057363</v>
      </c>
      <c r="AT17" s="42">
        <v>72359</v>
      </c>
      <c r="AU17" s="43">
        <v>42.0206695781</v>
      </c>
      <c r="AV17" s="43">
        <v>39.4994321281</v>
      </c>
      <c r="AW17" s="42">
        <v>1.0079068945</v>
      </c>
      <c r="AX17" s="45" t="s">
        <v>37</v>
      </c>
      <c r="AY17" s="38" t="s">
        <v>64</v>
      </c>
      <c r="AZ17" s="38" t="s">
        <v>64</v>
      </c>
      <c r="BA17" s="38" t="s">
        <v>64</v>
      </c>
      <c r="BB17" s="38" t="s">
        <v>64</v>
      </c>
      <c r="BC17" s="38" t="s">
        <v>64</v>
      </c>
      <c r="BD17" s="41" t="s">
        <v>37</v>
      </c>
      <c r="BE17" s="42" t="s">
        <v>64</v>
      </c>
      <c r="BF17" s="42" t="s">
        <v>64</v>
      </c>
      <c r="BG17" s="43" t="s">
        <v>64</v>
      </c>
      <c r="BH17" s="43" t="s">
        <v>64</v>
      </c>
      <c r="BI17" s="42" t="s">
        <v>64</v>
      </c>
      <c r="BJ17" s="45" t="s">
        <v>37</v>
      </c>
      <c r="BK17" s="38" t="s">
        <v>64</v>
      </c>
      <c r="BL17" s="38" t="s">
        <v>64</v>
      </c>
      <c r="BM17" s="38" t="s">
        <v>64</v>
      </c>
      <c r="BN17" s="38" t="s">
        <v>64</v>
      </c>
      <c r="BO17" s="38" t="s">
        <v>64</v>
      </c>
      <c r="BP17" s="41" t="s">
        <v>37</v>
      </c>
      <c r="BQ17" s="42" t="s">
        <v>64</v>
      </c>
      <c r="BR17" s="42" t="s">
        <v>64</v>
      </c>
      <c r="BS17" s="43" t="s">
        <v>64</v>
      </c>
      <c r="BT17" s="43" t="s">
        <v>64</v>
      </c>
      <c r="BU17" s="42" t="s">
        <v>64</v>
      </c>
    </row>
    <row r="18" spans="1:73" ht="15" customHeight="1">
      <c r="A18" s="37" t="s">
        <v>63</v>
      </c>
      <c r="B18" s="37" t="s">
        <v>62</v>
      </c>
      <c r="C18" s="38">
        <v>79.4890595</v>
      </c>
      <c r="D18" s="38">
        <v>20003</v>
      </c>
      <c r="E18" s="39">
        <v>397.3856896466</v>
      </c>
      <c r="F18" s="39">
        <v>421.2347892679</v>
      </c>
      <c r="G18" s="40">
        <v>1.0316546316</v>
      </c>
      <c r="H18" s="41" t="s">
        <v>37</v>
      </c>
      <c r="I18" s="42">
        <v>23.8325491</v>
      </c>
      <c r="J18" s="42">
        <v>20003</v>
      </c>
      <c r="K18" s="43">
        <v>119.1448737689</v>
      </c>
      <c r="L18" s="43">
        <v>122.6979072275</v>
      </c>
      <c r="M18" s="44">
        <v>1.0659455354</v>
      </c>
      <c r="N18" s="45" t="s">
        <v>37</v>
      </c>
      <c r="O18" s="38" t="s">
        <v>64</v>
      </c>
      <c r="P18" s="38" t="s">
        <v>64</v>
      </c>
      <c r="Q18" s="38" t="s">
        <v>64</v>
      </c>
      <c r="R18" s="38" t="s">
        <v>64</v>
      </c>
      <c r="S18" s="38" t="s">
        <v>64</v>
      </c>
      <c r="T18" s="41" t="s">
        <v>37</v>
      </c>
      <c r="U18" s="42" t="s">
        <v>64</v>
      </c>
      <c r="V18" s="42" t="s">
        <v>64</v>
      </c>
      <c r="W18" s="43" t="s">
        <v>64</v>
      </c>
      <c r="X18" s="43" t="s">
        <v>64</v>
      </c>
      <c r="Y18" s="44" t="s">
        <v>64</v>
      </c>
      <c r="Z18" s="45" t="s">
        <v>37</v>
      </c>
      <c r="AA18" s="38" t="s">
        <v>64</v>
      </c>
      <c r="AB18" s="38" t="s">
        <v>64</v>
      </c>
      <c r="AC18" s="38" t="s">
        <v>64</v>
      </c>
      <c r="AD18" s="38" t="s">
        <v>64</v>
      </c>
      <c r="AE18" s="38" t="s">
        <v>64</v>
      </c>
      <c r="AF18" s="41" t="s">
        <v>37</v>
      </c>
      <c r="AG18" s="42" t="s">
        <v>64</v>
      </c>
      <c r="AH18" s="42" t="s">
        <v>64</v>
      </c>
      <c r="AI18" s="43" t="s">
        <v>64</v>
      </c>
      <c r="AJ18" s="43" t="s">
        <v>64</v>
      </c>
      <c r="AK18" s="43" t="s">
        <v>64</v>
      </c>
      <c r="AL18" s="45" t="s">
        <v>37</v>
      </c>
      <c r="AM18" s="38" t="s">
        <v>64</v>
      </c>
      <c r="AN18" s="38" t="s">
        <v>64</v>
      </c>
      <c r="AO18" s="38" t="s">
        <v>64</v>
      </c>
      <c r="AP18" s="38" t="s">
        <v>64</v>
      </c>
      <c r="AQ18" s="38" t="s">
        <v>64</v>
      </c>
      <c r="AR18" s="41" t="s">
        <v>37</v>
      </c>
      <c r="AS18" s="42" t="s">
        <v>64</v>
      </c>
      <c r="AT18" s="42" t="s">
        <v>64</v>
      </c>
      <c r="AU18" s="43" t="s">
        <v>64</v>
      </c>
      <c r="AV18" s="43" t="s">
        <v>64</v>
      </c>
      <c r="AW18" s="42" t="s">
        <v>64</v>
      </c>
      <c r="AX18" s="45" t="s">
        <v>37</v>
      </c>
      <c r="AY18" s="38" t="s">
        <v>64</v>
      </c>
      <c r="AZ18" s="38" t="s">
        <v>64</v>
      </c>
      <c r="BA18" s="38" t="s">
        <v>64</v>
      </c>
      <c r="BB18" s="38" t="s">
        <v>64</v>
      </c>
      <c r="BC18" s="38" t="s">
        <v>64</v>
      </c>
      <c r="BD18" s="41" t="s">
        <v>37</v>
      </c>
      <c r="BE18" s="42" t="s">
        <v>64</v>
      </c>
      <c r="BF18" s="42" t="s">
        <v>64</v>
      </c>
      <c r="BG18" s="43" t="s">
        <v>64</v>
      </c>
      <c r="BH18" s="43" t="s">
        <v>64</v>
      </c>
      <c r="BI18" s="42" t="s">
        <v>64</v>
      </c>
      <c r="BJ18" s="45" t="s">
        <v>37</v>
      </c>
      <c r="BK18" s="38" t="s">
        <v>64</v>
      </c>
      <c r="BL18" s="38" t="s">
        <v>64</v>
      </c>
      <c r="BM18" s="38" t="s">
        <v>64</v>
      </c>
      <c r="BN18" s="38" t="s">
        <v>64</v>
      </c>
      <c r="BO18" s="38" t="s">
        <v>64</v>
      </c>
      <c r="BP18" s="41" t="s">
        <v>37</v>
      </c>
      <c r="BQ18" s="42" t="s">
        <v>64</v>
      </c>
      <c r="BR18" s="42" t="s">
        <v>64</v>
      </c>
      <c r="BS18" s="43" t="s">
        <v>64</v>
      </c>
      <c r="BT18" s="43" t="s">
        <v>64</v>
      </c>
      <c r="BU18" s="42" t="s">
        <v>64</v>
      </c>
    </row>
    <row r="19" spans="1:73" ht="15" customHeight="1">
      <c r="A19" s="37"/>
      <c r="B19" s="37"/>
      <c r="C19" s="38"/>
      <c r="D19" s="38"/>
      <c r="E19" s="39"/>
      <c r="F19" s="39"/>
      <c r="G19" s="40"/>
      <c r="H19" s="41"/>
      <c r="I19" s="42"/>
      <c r="J19" s="42"/>
      <c r="K19" s="43"/>
      <c r="L19" s="43"/>
      <c r="M19" s="44"/>
      <c r="N19" s="45"/>
      <c r="O19" s="38"/>
      <c r="P19" s="38"/>
      <c r="Q19" s="38"/>
      <c r="R19" s="38"/>
      <c r="S19" s="38"/>
      <c r="T19" s="41"/>
      <c r="U19" s="42"/>
      <c r="V19" s="42"/>
      <c r="W19" s="43"/>
      <c r="X19" s="43"/>
      <c r="Y19" s="44"/>
      <c r="Z19" s="45"/>
      <c r="AA19" s="38"/>
      <c r="AB19" s="38"/>
      <c r="AC19" s="38"/>
      <c r="AD19" s="38"/>
      <c r="AE19" s="38"/>
      <c r="AF19" s="41"/>
      <c r="AG19" s="42"/>
      <c r="AH19" s="42"/>
      <c r="AI19" s="43"/>
      <c r="AJ19" s="43"/>
      <c r="AK19" s="43"/>
      <c r="AL19" s="45"/>
      <c r="AM19" s="38"/>
      <c r="AN19" s="38"/>
      <c r="AO19" s="38"/>
      <c r="AP19" s="38"/>
      <c r="AQ19" s="38"/>
      <c r="AR19" s="41"/>
      <c r="AS19" s="42"/>
      <c r="AT19" s="42"/>
      <c r="AU19" s="43"/>
      <c r="AV19" s="43"/>
      <c r="AW19" s="42"/>
      <c r="AX19" s="45"/>
      <c r="AY19" s="38"/>
      <c r="AZ19" s="38"/>
      <c r="BA19" s="38"/>
      <c r="BB19" s="38"/>
      <c r="BC19" s="38"/>
      <c r="BD19" s="41"/>
      <c r="BE19" s="42"/>
      <c r="BF19" s="42"/>
      <c r="BG19" s="43"/>
      <c r="BH19" s="43"/>
      <c r="BI19" s="42"/>
      <c r="BJ19" s="45"/>
      <c r="BK19" s="38"/>
      <c r="BL19" s="38"/>
      <c r="BM19" s="38"/>
      <c r="BN19" s="38"/>
      <c r="BO19" s="38"/>
      <c r="BP19" s="41"/>
      <c r="BQ19" s="42"/>
      <c r="BR19" s="42"/>
      <c r="BS19" s="43"/>
      <c r="BT19" s="43"/>
      <c r="BU19" s="42"/>
    </row>
    <row r="20" spans="1:73" s="27" customFormat="1" ht="15" customHeight="1">
      <c r="A20" s="28" t="s">
        <v>65</v>
      </c>
      <c r="B20" s="28" t="s">
        <v>57</v>
      </c>
      <c r="C20" s="29">
        <v>60492</v>
      </c>
      <c r="D20" s="29">
        <v>13277553</v>
      </c>
      <c r="E20" s="30">
        <v>455.5959972444</v>
      </c>
      <c r="F20" s="30">
        <v>401.513970458</v>
      </c>
      <c r="G20" s="31">
        <v>0.9833559759</v>
      </c>
      <c r="H20" s="32" t="s">
        <v>37</v>
      </c>
      <c r="I20" s="33">
        <v>16524</v>
      </c>
      <c r="J20" s="33">
        <v>13277553</v>
      </c>
      <c r="K20" s="34">
        <v>124.4506423736</v>
      </c>
      <c r="L20" s="34">
        <v>113.2515963569</v>
      </c>
      <c r="M20" s="35">
        <v>0.9838801348</v>
      </c>
      <c r="N20" s="36" t="s">
        <v>37</v>
      </c>
      <c r="O20" s="29">
        <v>856</v>
      </c>
      <c r="P20" s="29">
        <v>13277553</v>
      </c>
      <c r="Q20" s="30">
        <v>6.4469710646</v>
      </c>
      <c r="R20" s="30">
        <v>6.1334714381</v>
      </c>
      <c r="S20" s="31">
        <v>0.882993749</v>
      </c>
      <c r="T20" s="32" t="s">
        <v>37</v>
      </c>
      <c r="U20" s="33">
        <v>8033</v>
      </c>
      <c r="V20" s="33">
        <v>13277553</v>
      </c>
      <c r="W20" s="34">
        <v>60.5006057969</v>
      </c>
      <c r="X20" s="34">
        <v>51.3811095553</v>
      </c>
      <c r="Y20" s="35">
        <v>0.9775043839</v>
      </c>
      <c r="Z20" s="36" t="s">
        <v>37</v>
      </c>
      <c r="AA20" s="29">
        <v>1609</v>
      </c>
      <c r="AB20" s="29">
        <v>13277553</v>
      </c>
      <c r="AC20" s="30">
        <v>12.1181967792</v>
      </c>
      <c r="AD20" s="30">
        <v>10.4932899601</v>
      </c>
      <c r="AE20" s="31">
        <v>1.0117792491</v>
      </c>
      <c r="AF20" s="32" t="s">
        <v>37</v>
      </c>
      <c r="AG20" s="33">
        <v>4869</v>
      </c>
      <c r="AH20" s="33">
        <v>13277553</v>
      </c>
      <c r="AI20" s="34">
        <v>36.6709136842</v>
      </c>
      <c r="AJ20" s="34">
        <v>31.5461569821</v>
      </c>
      <c r="AK20" s="35">
        <v>0.9631024551</v>
      </c>
      <c r="AL20" s="36" t="s">
        <v>37</v>
      </c>
      <c r="AM20" s="29">
        <v>2822</v>
      </c>
      <c r="AN20" s="29">
        <v>13277553</v>
      </c>
      <c r="AO20" s="30">
        <v>21.2539162901</v>
      </c>
      <c r="AP20" s="30">
        <v>18.9246151296</v>
      </c>
      <c r="AQ20" s="31">
        <v>1.0556731234</v>
      </c>
      <c r="AR20" s="32" t="s">
        <v>37</v>
      </c>
      <c r="AS20" s="33">
        <v>4944</v>
      </c>
      <c r="AT20" s="33">
        <v>13277553</v>
      </c>
      <c r="AU20" s="34">
        <v>37.2357768032</v>
      </c>
      <c r="AV20" s="34">
        <v>33.8790837589</v>
      </c>
      <c r="AW20" s="33">
        <v>0.8644924815</v>
      </c>
      <c r="AX20" s="36" t="s">
        <v>37</v>
      </c>
      <c r="AY20" s="29">
        <v>1832</v>
      </c>
      <c r="AZ20" s="29">
        <v>13277553</v>
      </c>
      <c r="BA20" s="30">
        <v>13.7977231196</v>
      </c>
      <c r="BB20" s="30">
        <v>12.2401885389</v>
      </c>
      <c r="BC20" s="31">
        <v>1.1205685586</v>
      </c>
      <c r="BD20" s="32" t="s">
        <v>37</v>
      </c>
      <c r="BE20" s="33">
        <v>1574</v>
      </c>
      <c r="BF20" s="33">
        <v>13277553</v>
      </c>
      <c r="BG20" s="34">
        <v>11.8545939903</v>
      </c>
      <c r="BH20" s="34">
        <v>9.8163753231</v>
      </c>
      <c r="BI20" s="35">
        <v>1.0231340961</v>
      </c>
      <c r="BJ20" s="36" t="s">
        <v>37</v>
      </c>
      <c r="BK20" s="29">
        <v>1432</v>
      </c>
      <c r="BL20" s="29">
        <v>13277553</v>
      </c>
      <c r="BM20" s="30">
        <v>10.7851198184</v>
      </c>
      <c r="BN20" s="30">
        <v>10.4077672029</v>
      </c>
      <c r="BO20" s="31">
        <v>0.7772048235</v>
      </c>
      <c r="BP20" s="32" t="s">
        <v>37</v>
      </c>
      <c r="BQ20" s="33">
        <v>2787</v>
      </c>
      <c r="BR20" s="33">
        <v>13277553</v>
      </c>
      <c r="BS20" s="34">
        <v>20.9903135013</v>
      </c>
      <c r="BT20" s="34">
        <v>18.7696524585</v>
      </c>
      <c r="BU20" s="35">
        <v>1.0800249515</v>
      </c>
    </row>
    <row r="21" spans="1:73" ht="15" customHeight="1">
      <c r="A21" s="37" t="s">
        <v>65</v>
      </c>
      <c r="B21" s="37" t="s">
        <v>58</v>
      </c>
      <c r="C21" s="38">
        <v>43780.7741479</v>
      </c>
      <c r="D21" s="38">
        <v>10063497</v>
      </c>
      <c r="E21" s="39">
        <v>435.0453341209</v>
      </c>
      <c r="F21" s="39">
        <v>397.4216508018</v>
      </c>
      <c r="G21" s="40">
        <v>0.9733333931</v>
      </c>
      <c r="H21" s="41" t="s">
        <v>37</v>
      </c>
      <c r="I21" s="42">
        <v>12158.4155153</v>
      </c>
      <c r="J21" s="42">
        <v>10063497</v>
      </c>
      <c r="K21" s="43">
        <v>120.8170034263</v>
      </c>
      <c r="L21" s="43">
        <v>113.7254842326</v>
      </c>
      <c r="M21" s="44">
        <v>0.9879970646</v>
      </c>
      <c r="N21" s="45" t="s">
        <v>37</v>
      </c>
      <c r="O21" s="38">
        <v>671.5814553</v>
      </c>
      <c r="P21" s="38">
        <v>10063497</v>
      </c>
      <c r="Q21" s="39">
        <v>6.6734402097</v>
      </c>
      <c r="R21" s="39">
        <v>6.3565033098</v>
      </c>
      <c r="S21" s="40">
        <v>0.9151021154</v>
      </c>
      <c r="T21" s="41" t="s">
        <v>37</v>
      </c>
      <c r="U21" s="42">
        <v>5649.4321462</v>
      </c>
      <c r="V21" s="42">
        <v>10063497</v>
      </c>
      <c r="W21" s="43">
        <v>56.1378628741</v>
      </c>
      <c r="X21" s="43">
        <v>49.7914011369</v>
      </c>
      <c r="Y21" s="44">
        <v>0.947260838</v>
      </c>
      <c r="Z21" s="45" t="s">
        <v>37</v>
      </c>
      <c r="AA21" s="38">
        <v>1192.6982385</v>
      </c>
      <c r="AB21" s="38">
        <v>10063497</v>
      </c>
      <c r="AC21" s="39">
        <v>11.8517274711</v>
      </c>
      <c r="AD21" s="39">
        <v>10.6375565026</v>
      </c>
      <c r="AE21" s="40">
        <v>1.0256896523</v>
      </c>
      <c r="AF21" s="41" t="s">
        <v>37</v>
      </c>
      <c r="AG21" s="42">
        <v>3456.9472317</v>
      </c>
      <c r="AH21" s="42">
        <v>10063497</v>
      </c>
      <c r="AI21" s="43">
        <v>34.3513515401</v>
      </c>
      <c r="AJ21" s="43">
        <v>30.8078255021</v>
      </c>
      <c r="AK21" s="44">
        <v>0.9405612352</v>
      </c>
      <c r="AL21" s="45" t="s">
        <v>37</v>
      </c>
      <c r="AM21" s="38">
        <v>2085.4591658</v>
      </c>
      <c r="AN21" s="38">
        <v>10063497</v>
      </c>
      <c r="AO21" s="39">
        <v>20.7230067818</v>
      </c>
      <c r="AP21" s="39">
        <v>19.0026926341</v>
      </c>
      <c r="AQ21" s="40">
        <v>1.0600285263</v>
      </c>
      <c r="AR21" s="41" t="s">
        <v>37</v>
      </c>
      <c r="AS21" s="42">
        <v>3341.833178</v>
      </c>
      <c r="AT21" s="42">
        <v>10063497</v>
      </c>
      <c r="AU21" s="43">
        <v>33.2074742806</v>
      </c>
      <c r="AV21" s="43">
        <v>30.8886542386</v>
      </c>
      <c r="AW21" s="42">
        <v>0.7881857002</v>
      </c>
      <c r="AX21" s="45" t="s">
        <v>37</v>
      </c>
      <c r="AY21" s="38">
        <v>1367.6200314</v>
      </c>
      <c r="AZ21" s="38">
        <v>10063497</v>
      </c>
      <c r="BA21" s="39">
        <v>13.5899084722</v>
      </c>
      <c r="BB21" s="39">
        <v>12.5221383867</v>
      </c>
      <c r="BC21" s="40">
        <v>1.1463805904</v>
      </c>
      <c r="BD21" s="41" t="s">
        <v>37</v>
      </c>
      <c r="BE21" s="42">
        <v>1126.5300178</v>
      </c>
      <c r="BF21" s="42">
        <v>10063497</v>
      </c>
      <c r="BG21" s="43">
        <v>11.1942202378</v>
      </c>
      <c r="BH21" s="43">
        <v>9.6669425076</v>
      </c>
      <c r="BI21" s="44">
        <v>1.0075591202</v>
      </c>
      <c r="BJ21" s="45" t="s">
        <v>37</v>
      </c>
      <c r="BK21" s="38">
        <v>1164.2195165</v>
      </c>
      <c r="BL21" s="38">
        <v>10063497</v>
      </c>
      <c r="BM21" s="39">
        <v>11.5687371547</v>
      </c>
      <c r="BN21" s="39">
        <v>11.2352548953</v>
      </c>
      <c r="BO21" s="40">
        <v>0.8389978491</v>
      </c>
      <c r="BP21" s="41" t="s">
        <v>37</v>
      </c>
      <c r="BQ21" s="42">
        <v>2064.437546</v>
      </c>
      <c r="BR21" s="42">
        <v>10063497</v>
      </c>
      <c r="BS21" s="43">
        <v>20.5141169715</v>
      </c>
      <c r="BT21" s="43">
        <v>19.1460157251</v>
      </c>
      <c r="BU21" s="44">
        <v>1.1016812778</v>
      </c>
    </row>
    <row r="22" spans="1:73" ht="15" customHeight="1">
      <c r="A22" s="37" t="s">
        <v>65</v>
      </c>
      <c r="B22" s="37" t="s">
        <v>59</v>
      </c>
      <c r="C22" s="38">
        <v>13260.4375864</v>
      </c>
      <c r="D22" s="38">
        <v>2593012</v>
      </c>
      <c r="E22" s="39">
        <v>511.3912926897</v>
      </c>
      <c r="F22" s="39">
        <v>412.9298895728</v>
      </c>
      <c r="G22" s="40">
        <v>1.011314934</v>
      </c>
      <c r="H22" s="41" t="s">
        <v>37</v>
      </c>
      <c r="I22" s="42">
        <v>3487.7550453</v>
      </c>
      <c r="J22" s="42">
        <v>2593012</v>
      </c>
      <c r="K22" s="43">
        <v>134.5059353871</v>
      </c>
      <c r="L22" s="43">
        <v>112.2023659487</v>
      </c>
      <c r="M22" s="44">
        <v>0.9747648818</v>
      </c>
      <c r="N22" s="45" t="s">
        <v>37</v>
      </c>
      <c r="O22" s="38">
        <v>156.8923046</v>
      </c>
      <c r="P22" s="38">
        <v>2593012</v>
      </c>
      <c r="Q22" s="39">
        <v>6.0505815091</v>
      </c>
      <c r="R22" s="39">
        <v>5.9007364699</v>
      </c>
      <c r="S22" s="40">
        <v>0.8494884944</v>
      </c>
      <c r="T22" s="41" t="s">
        <v>37</v>
      </c>
      <c r="U22" s="42">
        <v>1859.0513248</v>
      </c>
      <c r="V22" s="42">
        <v>2593012</v>
      </c>
      <c r="W22" s="43">
        <v>71.6946672364</v>
      </c>
      <c r="X22" s="43">
        <v>54.9049233203</v>
      </c>
      <c r="Y22" s="44">
        <v>1.0445434851</v>
      </c>
      <c r="Z22" s="45" t="s">
        <v>37</v>
      </c>
      <c r="AA22" s="38">
        <v>337.1145815</v>
      </c>
      <c r="AB22" s="38">
        <v>2593012</v>
      </c>
      <c r="AC22" s="39">
        <v>13.0008878285</v>
      </c>
      <c r="AD22" s="39">
        <v>10.2060471733</v>
      </c>
      <c r="AE22" s="40">
        <v>0.9840828553</v>
      </c>
      <c r="AF22" s="41" t="s">
        <v>37</v>
      </c>
      <c r="AG22" s="42">
        <v>1132.8694944</v>
      </c>
      <c r="AH22" s="42">
        <v>2593012</v>
      </c>
      <c r="AI22" s="43">
        <v>43.6893270991</v>
      </c>
      <c r="AJ22" s="43">
        <v>34.0520209036</v>
      </c>
      <c r="AK22" s="44">
        <v>1.0396063441</v>
      </c>
      <c r="AL22" s="45" t="s">
        <v>37</v>
      </c>
      <c r="AM22" s="38">
        <v>575.6566847</v>
      </c>
      <c r="AN22" s="38">
        <v>2593012</v>
      </c>
      <c r="AO22" s="39">
        <v>22.2003093198</v>
      </c>
      <c r="AP22" s="39">
        <v>18.331029191</v>
      </c>
      <c r="AQ22" s="40">
        <v>1.0225610777</v>
      </c>
      <c r="AR22" s="41" t="s">
        <v>37</v>
      </c>
      <c r="AS22" s="42">
        <v>1285.4977937</v>
      </c>
      <c r="AT22" s="42">
        <v>2593012</v>
      </c>
      <c r="AU22" s="43">
        <v>49.5754664344</v>
      </c>
      <c r="AV22" s="43">
        <v>43.236873776</v>
      </c>
      <c r="AW22" s="42">
        <v>1.1032751821</v>
      </c>
      <c r="AX22" s="45" t="s">
        <v>37</v>
      </c>
      <c r="AY22" s="38">
        <v>368.4494783</v>
      </c>
      <c r="AZ22" s="38">
        <v>2593012</v>
      </c>
      <c r="BA22" s="39">
        <v>14.2093240718</v>
      </c>
      <c r="BB22" s="39">
        <v>11.5019693372</v>
      </c>
      <c r="BC22" s="40">
        <v>1.0529858393</v>
      </c>
      <c r="BD22" s="41" t="s">
        <v>37</v>
      </c>
      <c r="BE22" s="42">
        <v>336.5312584</v>
      </c>
      <c r="BF22" s="42">
        <v>2593012</v>
      </c>
      <c r="BG22" s="43">
        <v>12.9783918624</v>
      </c>
      <c r="BH22" s="43">
        <v>9.7911768898</v>
      </c>
      <c r="BI22" s="44">
        <v>1.0205077319</v>
      </c>
      <c r="BJ22" s="45" t="s">
        <v>37</v>
      </c>
      <c r="BK22" s="38">
        <v>217.7216402</v>
      </c>
      <c r="BL22" s="38">
        <v>2593012</v>
      </c>
      <c r="BM22" s="39">
        <v>8.3964763834</v>
      </c>
      <c r="BN22" s="39">
        <v>7.8219099926</v>
      </c>
      <c r="BO22" s="40">
        <v>0.5841047418</v>
      </c>
      <c r="BP22" s="41" t="s">
        <v>37</v>
      </c>
      <c r="BQ22" s="42">
        <v>572.3424939</v>
      </c>
      <c r="BR22" s="42">
        <v>2593012</v>
      </c>
      <c r="BS22" s="43">
        <v>22.0724969225</v>
      </c>
      <c r="BT22" s="43">
        <v>17.6299872452</v>
      </c>
      <c r="BU22" s="44">
        <v>1.0144474524</v>
      </c>
    </row>
    <row r="23" spans="1:73" ht="15" customHeight="1">
      <c r="A23" s="37" t="s">
        <v>65</v>
      </c>
      <c r="B23" s="37" t="s">
        <v>60</v>
      </c>
      <c r="C23" s="38">
        <v>3337.6773353</v>
      </c>
      <c r="D23" s="38">
        <v>609052</v>
      </c>
      <c r="E23" s="39">
        <v>548.0118832711</v>
      </c>
      <c r="F23" s="39">
        <v>403.6012676445</v>
      </c>
      <c r="G23" s="40">
        <v>0.9884680176</v>
      </c>
      <c r="H23" s="41" t="s">
        <v>37</v>
      </c>
      <c r="I23" s="42">
        <v>847.2275135</v>
      </c>
      <c r="J23" s="42">
        <v>609052</v>
      </c>
      <c r="K23" s="43">
        <v>139.1059406258</v>
      </c>
      <c r="L23" s="43">
        <v>107.4162345686</v>
      </c>
      <c r="M23" s="44">
        <v>0.9331850742</v>
      </c>
      <c r="N23" s="45" t="s">
        <v>37</v>
      </c>
      <c r="O23" s="38">
        <v>27.2494192</v>
      </c>
      <c r="P23" s="38">
        <v>609052</v>
      </c>
      <c r="Q23" s="39">
        <v>4.4740710481</v>
      </c>
      <c r="R23" s="39">
        <v>4.3058522686</v>
      </c>
      <c r="S23" s="40">
        <v>0.619883972</v>
      </c>
      <c r="T23" s="41" t="s">
        <v>37</v>
      </c>
      <c r="U23" s="42">
        <v>507.355592</v>
      </c>
      <c r="V23" s="42">
        <v>609052</v>
      </c>
      <c r="W23" s="43">
        <v>83.3025081602</v>
      </c>
      <c r="X23" s="43">
        <v>57.0116552665</v>
      </c>
      <c r="Y23" s="44">
        <v>1.0846231901</v>
      </c>
      <c r="Z23" s="45" t="s">
        <v>37</v>
      </c>
      <c r="AA23" s="38">
        <v>76.984443</v>
      </c>
      <c r="AB23" s="38">
        <v>609052</v>
      </c>
      <c r="AC23" s="39">
        <v>12.640044364</v>
      </c>
      <c r="AD23" s="39">
        <v>9.479915019</v>
      </c>
      <c r="AE23" s="40">
        <v>0.9140680698</v>
      </c>
      <c r="AF23" s="41" t="s">
        <v>37</v>
      </c>
      <c r="AG23" s="42">
        <v>271.2514857</v>
      </c>
      <c r="AH23" s="42">
        <v>609052</v>
      </c>
      <c r="AI23" s="43">
        <v>44.5366710396</v>
      </c>
      <c r="AJ23" s="43">
        <v>30.9225096986</v>
      </c>
      <c r="AK23" s="44">
        <v>0.9440625375</v>
      </c>
      <c r="AL23" s="45" t="s">
        <v>37</v>
      </c>
      <c r="AM23" s="38">
        <v>152.9184845</v>
      </c>
      <c r="AN23" s="38">
        <v>609052</v>
      </c>
      <c r="AO23" s="39">
        <v>25.1076237333</v>
      </c>
      <c r="AP23" s="39">
        <v>19.2036222669</v>
      </c>
      <c r="AQ23" s="40">
        <v>1.071236998</v>
      </c>
      <c r="AR23" s="41" t="s">
        <v>37</v>
      </c>
      <c r="AS23" s="42">
        <v>310.804121</v>
      </c>
      <c r="AT23" s="42">
        <v>609052</v>
      </c>
      <c r="AU23" s="43">
        <v>51.0308021318</v>
      </c>
      <c r="AV23" s="43">
        <v>41.3845611813</v>
      </c>
      <c r="AW23" s="42">
        <v>1.056009727</v>
      </c>
      <c r="AX23" s="45" t="s">
        <v>37</v>
      </c>
      <c r="AY23" s="38">
        <v>92.8693719</v>
      </c>
      <c r="AZ23" s="38">
        <v>609052</v>
      </c>
      <c r="BA23" s="39">
        <v>15.2481843751</v>
      </c>
      <c r="BB23" s="39">
        <v>11.2392715518</v>
      </c>
      <c r="BC23" s="40">
        <v>1.0289363014</v>
      </c>
      <c r="BD23" s="41" t="s">
        <v>37</v>
      </c>
      <c r="BE23" s="42">
        <v>105.9932826</v>
      </c>
      <c r="BF23" s="42">
        <v>609052</v>
      </c>
      <c r="BG23" s="43">
        <v>17.4029939316</v>
      </c>
      <c r="BH23" s="43">
        <v>11.5506821608</v>
      </c>
      <c r="BI23" s="44">
        <v>1.2038961799</v>
      </c>
      <c r="BJ23" s="45" t="s">
        <v>37</v>
      </c>
      <c r="BK23" s="38">
        <v>49.1828692</v>
      </c>
      <c r="BL23" s="38">
        <v>609052</v>
      </c>
      <c r="BM23" s="39">
        <v>8.0753152769</v>
      </c>
      <c r="BN23" s="39">
        <v>7.6296410835</v>
      </c>
      <c r="BO23" s="40">
        <v>0.5697469722</v>
      </c>
      <c r="BP23" s="41" t="s">
        <v>37</v>
      </c>
      <c r="BQ23" s="42">
        <v>147.4652179</v>
      </c>
      <c r="BR23" s="42">
        <v>609052</v>
      </c>
      <c r="BS23" s="43">
        <v>24.2122541097</v>
      </c>
      <c r="BT23" s="43">
        <v>17.6003616459</v>
      </c>
      <c r="BU23" s="44">
        <v>1.0127427652</v>
      </c>
    </row>
    <row r="24" spans="1:73" ht="15" customHeight="1">
      <c r="A24" s="37" t="s">
        <v>65</v>
      </c>
      <c r="B24" s="37" t="s">
        <v>61</v>
      </c>
      <c r="C24" s="38">
        <v>72.1109304</v>
      </c>
      <c r="D24" s="38">
        <v>11992</v>
      </c>
      <c r="E24" s="39">
        <v>601.3253035357</v>
      </c>
      <c r="F24" s="39">
        <v>386.8215456254</v>
      </c>
      <c r="G24" s="40">
        <v>0.9473724614</v>
      </c>
      <c r="H24" s="41" t="s">
        <v>37</v>
      </c>
      <c r="I24" s="42" t="s">
        <v>64</v>
      </c>
      <c r="J24" s="42" t="s">
        <v>64</v>
      </c>
      <c r="K24" s="42" t="s">
        <v>64</v>
      </c>
      <c r="L24" s="42" t="s">
        <v>64</v>
      </c>
      <c r="M24" s="42" t="s">
        <v>64</v>
      </c>
      <c r="N24" s="45" t="s">
        <v>37</v>
      </c>
      <c r="O24" s="38" t="s">
        <v>64</v>
      </c>
      <c r="P24" s="38" t="s">
        <v>64</v>
      </c>
      <c r="Q24" s="38" t="s">
        <v>64</v>
      </c>
      <c r="R24" s="38" t="s">
        <v>64</v>
      </c>
      <c r="S24" s="38" t="s">
        <v>64</v>
      </c>
      <c r="T24" s="41" t="s">
        <v>37</v>
      </c>
      <c r="U24" s="42" t="s">
        <v>64</v>
      </c>
      <c r="V24" s="42" t="s">
        <v>64</v>
      </c>
      <c r="W24" s="43" t="s">
        <v>64</v>
      </c>
      <c r="X24" s="43" t="s">
        <v>64</v>
      </c>
      <c r="Y24" s="44" t="s">
        <v>64</v>
      </c>
      <c r="Z24" s="45" t="s">
        <v>37</v>
      </c>
      <c r="AA24" s="38" t="s">
        <v>64</v>
      </c>
      <c r="AB24" s="38" t="s">
        <v>64</v>
      </c>
      <c r="AC24" s="38" t="s">
        <v>64</v>
      </c>
      <c r="AD24" s="38" t="s">
        <v>64</v>
      </c>
      <c r="AE24" s="38" t="s">
        <v>64</v>
      </c>
      <c r="AF24" s="41" t="s">
        <v>37</v>
      </c>
      <c r="AG24" s="42" t="s">
        <v>64</v>
      </c>
      <c r="AH24" s="42" t="s">
        <v>64</v>
      </c>
      <c r="AI24" s="43" t="s">
        <v>64</v>
      </c>
      <c r="AJ24" s="43" t="s">
        <v>64</v>
      </c>
      <c r="AK24" s="43" t="s">
        <v>64</v>
      </c>
      <c r="AL24" s="45" t="s">
        <v>37</v>
      </c>
      <c r="AM24" s="38" t="s">
        <v>64</v>
      </c>
      <c r="AN24" s="38" t="s">
        <v>64</v>
      </c>
      <c r="AO24" s="38" t="s">
        <v>64</v>
      </c>
      <c r="AP24" s="38" t="s">
        <v>64</v>
      </c>
      <c r="AQ24" s="38" t="s">
        <v>64</v>
      </c>
      <c r="AR24" s="41" t="s">
        <v>37</v>
      </c>
      <c r="AS24" s="42" t="s">
        <v>64</v>
      </c>
      <c r="AT24" s="42" t="s">
        <v>64</v>
      </c>
      <c r="AU24" s="43" t="s">
        <v>64</v>
      </c>
      <c r="AV24" s="43" t="s">
        <v>64</v>
      </c>
      <c r="AW24" s="42" t="s">
        <v>64</v>
      </c>
      <c r="AX24" s="45" t="s">
        <v>37</v>
      </c>
      <c r="AY24" s="38" t="s">
        <v>64</v>
      </c>
      <c r="AZ24" s="38" t="s">
        <v>64</v>
      </c>
      <c r="BA24" s="38" t="s">
        <v>64</v>
      </c>
      <c r="BB24" s="38" t="s">
        <v>64</v>
      </c>
      <c r="BC24" s="38" t="s">
        <v>64</v>
      </c>
      <c r="BD24" s="41" t="s">
        <v>37</v>
      </c>
      <c r="BE24" s="42" t="s">
        <v>64</v>
      </c>
      <c r="BF24" s="42" t="s">
        <v>64</v>
      </c>
      <c r="BG24" s="43" t="s">
        <v>64</v>
      </c>
      <c r="BH24" s="43" t="s">
        <v>64</v>
      </c>
      <c r="BI24" s="42" t="s">
        <v>64</v>
      </c>
      <c r="BJ24" s="45" t="s">
        <v>37</v>
      </c>
      <c r="BK24" s="38" t="s">
        <v>64</v>
      </c>
      <c r="BL24" s="38" t="s">
        <v>64</v>
      </c>
      <c r="BM24" s="38" t="s">
        <v>64</v>
      </c>
      <c r="BN24" s="38" t="s">
        <v>64</v>
      </c>
      <c r="BO24" s="38" t="s">
        <v>64</v>
      </c>
      <c r="BP24" s="41" t="s">
        <v>37</v>
      </c>
      <c r="BQ24" s="42" t="s">
        <v>64</v>
      </c>
      <c r="BR24" s="42" t="s">
        <v>64</v>
      </c>
      <c r="BS24" s="43" t="s">
        <v>64</v>
      </c>
      <c r="BT24" s="43" t="s">
        <v>64</v>
      </c>
      <c r="BU24" s="42" t="s">
        <v>64</v>
      </c>
    </row>
    <row r="25" spans="1:73" ht="15" customHeight="1">
      <c r="A25" s="37" t="s">
        <v>65</v>
      </c>
      <c r="B25" s="37" t="s">
        <v>62</v>
      </c>
      <c r="C25" s="38" t="s">
        <v>66</v>
      </c>
      <c r="D25" s="38" t="s">
        <v>66</v>
      </c>
      <c r="E25" s="39" t="s">
        <v>66</v>
      </c>
      <c r="F25" s="39" t="s">
        <v>66</v>
      </c>
      <c r="G25" s="40" t="s">
        <v>66</v>
      </c>
      <c r="H25" s="41" t="s">
        <v>37</v>
      </c>
      <c r="I25" s="42" t="s">
        <v>66</v>
      </c>
      <c r="J25" s="42" t="s">
        <v>66</v>
      </c>
      <c r="K25" s="43" t="s">
        <v>66</v>
      </c>
      <c r="L25" s="43" t="s">
        <v>66</v>
      </c>
      <c r="M25" s="44" t="s">
        <v>66</v>
      </c>
      <c r="N25" s="45" t="s">
        <v>37</v>
      </c>
      <c r="O25" s="38" t="s">
        <v>66</v>
      </c>
      <c r="P25" s="38" t="s">
        <v>66</v>
      </c>
      <c r="Q25" s="39" t="s">
        <v>66</v>
      </c>
      <c r="R25" s="39" t="s">
        <v>66</v>
      </c>
      <c r="S25" s="40" t="s">
        <v>66</v>
      </c>
      <c r="T25" s="41" t="s">
        <v>37</v>
      </c>
      <c r="U25" s="42" t="s">
        <v>66</v>
      </c>
      <c r="V25" s="42" t="s">
        <v>66</v>
      </c>
      <c r="W25" s="43" t="s">
        <v>66</v>
      </c>
      <c r="X25" s="43" t="s">
        <v>66</v>
      </c>
      <c r="Y25" s="44" t="s">
        <v>66</v>
      </c>
      <c r="Z25" s="45" t="s">
        <v>37</v>
      </c>
      <c r="AA25" s="38" t="s">
        <v>66</v>
      </c>
      <c r="AB25" s="38" t="s">
        <v>66</v>
      </c>
      <c r="AC25" s="39" t="s">
        <v>66</v>
      </c>
      <c r="AD25" s="39" t="s">
        <v>66</v>
      </c>
      <c r="AE25" s="40" t="s">
        <v>66</v>
      </c>
      <c r="AF25" s="41" t="s">
        <v>37</v>
      </c>
      <c r="AG25" s="42" t="s">
        <v>66</v>
      </c>
      <c r="AH25" s="42" t="s">
        <v>66</v>
      </c>
      <c r="AI25" s="43" t="s">
        <v>66</v>
      </c>
      <c r="AJ25" s="43" t="s">
        <v>66</v>
      </c>
      <c r="AK25" s="44" t="s">
        <v>66</v>
      </c>
      <c r="AL25" s="45" t="s">
        <v>37</v>
      </c>
      <c r="AM25" s="38" t="s">
        <v>66</v>
      </c>
      <c r="AN25" s="38" t="s">
        <v>66</v>
      </c>
      <c r="AO25" s="39" t="s">
        <v>66</v>
      </c>
      <c r="AP25" s="39" t="s">
        <v>66</v>
      </c>
      <c r="AQ25" s="40" t="s">
        <v>66</v>
      </c>
      <c r="AR25" s="41" t="s">
        <v>37</v>
      </c>
      <c r="AS25" s="42" t="s">
        <v>66</v>
      </c>
      <c r="AT25" s="42" t="s">
        <v>66</v>
      </c>
      <c r="AU25" s="43" t="s">
        <v>66</v>
      </c>
      <c r="AV25" s="43" t="s">
        <v>66</v>
      </c>
      <c r="AW25" s="42" t="s">
        <v>66</v>
      </c>
      <c r="AX25" s="45" t="s">
        <v>37</v>
      </c>
      <c r="AY25" s="38" t="s">
        <v>66</v>
      </c>
      <c r="AZ25" s="38" t="s">
        <v>66</v>
      </c>
      <c r="BA25" s="39" t="s">
        <v>66</v>
      </c>
      <c r="BB25" s="39" t="s">
        <v>66</v>
      </c>
      <c r="BC25" s="40" t="s">
        <v>66</v>
      </c>
      <c r="BD25" s="41" t="s">
        <v>37</v>
      </c>
      <c r="BE25" s="42" t="s">
        <v>66</v>
      </c>
      <c r="BF25" s="42" t="s">
        <v>66</v>
      </c>
      <c r="BG25" s="43" t="s">
        <v>66</v>
      </c>
      <c r="BH25" s="43" t="s">
        <v>66</v>
      </c>
      <c r="BI25" s="44" t="s">
        <v>66</v>
      </c>
      <c r="BJ25" s="45" t="s">
        <v>37</v>
      </c>
      <c r="BK25" s="38" t="s">
        <v>66</v>
      </c>
      <c r="BL25" s="38" t="s">
        <v>66</v>
      </c>
      <c r="BM25" s="39" t="s">
        <v>66</v>
      </c>
      <c r="BN25" s="39" t="s">
        <v>66</v>
      </c>
      <c r="BO25" s="40" t="s">
        <v>66</v>
      </c>
      <c r="BP25" s="41" t="s">
        <v>37</v>
      </c>
      <c r="BQ25" s="42" t="s">
        <v>66</v>
      </c>
      <c r="BR25" s="42" t="s">
        <v>66</v>
      </c>
      <c r="BS25" s="43" t="s">
        <v>66</v>
      </c>
      <c r="BT25" s="43" t="s">
        <v>66</v>
      </c>
      <c r="BU25" s="44" t="s">
        <v>66</v>
      </c>
    </row>
    <row r="26" spans="1:73" ht="15" customHeight="1">
      <c r="A26" s="37"/>
      <c r="B26" s="37"/>
      <c r="C26" s="38"/>
      <c r="D26" s="38"/>
      <c r="E26" s="39"/>
      <c r="F26" s="39"/>
      <c r="G26" s="40"/>
      <c r="H26" s="41"/>
      <c r="I26" s="42"/>
      <c r="J26" s="42"/>
      <c r="K26" s="43"/>
      <c r="L26" s="43"/>
      <c r="M26" s="44"/>
      <c r="N26" s="45"/>
      <c r="O26" s="38"/>
      <c r="P26" s="38"/>
      <c r="Q26" s="39"/>
      <c r="R26" s="39"/>
      <c r="S26" s="40"/>
      <c r="T26" s="41"/>
      <c r="U26" s="42"/>
      <c r="V26" s="42"/>
      <c r="W26" s="43"/>
      <c r="X26" s="43"/>
      <c r="Y26" s="44"/>
      <c r="Z26" s="45"/>
      <c r="AA26" s="38"/>
      <c r="AB26" s="38"/>
      <c r="AC26" s="39"/>
      <c r="AD26" s="39"/>
      <c r="AE26" s="40"/>
      <c r="AF26" s="41"/>
      <c r="AG26" s="42"/>
      <c r="AH26" s="42"/>
      <c r="AI26" s="43"/>
      <c r="AJ26" s="43"/>
      <c r="AK26" s="44"/>
      <c r="AL26" s="45"/>
      <c r="AM26" s="38"/>
      <c r="AN26" s="38"/>
      <c r="AO26" s="39"/>
      <c r="AP26" s="39"/>
      <c r="AQ26" s="40"/>
      <c r="AR26" s="41"/>
      <c r="AS26" s="42"/>
      <c r="AT26" s="42"/>
      <c r="AU26" s="43"/>
      <c r="AV26" s="43"/>
      <c r="AW26" s="42"/>
      <c r="AX26" s="45"/>
      <c r="AY26" s="38"/>
      <c r="AZ26" s="38"/>
      <c r="BA26" s="39"/>
      <c r="BB26" s="39"/>
      <c r="BC26" s="40"/>
      <c r="BD26" s="41"/>
      <c r="BE26" s="42"/>
      <c r="BF26" s="42"/>
      <c r="BG26" s="43"/>
      <c r="BH26" s="43"/>
      <c r="BI26" s="44"/>
      <c r="BJ26" s="45"/>
      <c r="BK26" s="38"/>
      <c r="BL26" s="38"/>
      <c r="BM26" s="39"/>
      <c r="BN26" s="39"/>
      <c r="BO26" s="40"/>
      <c r="BP26" s="41"/>
      <c r="BQ26" s="42"/>
      <c r="BR26" s="42"/>
      <c r="BS26" s="43"/>
      <c r="BT26" s="43"/>
      <c r="BU26" s="44"/>
    </row>
    <row r="27" spans="1:73" s="27" customFormat="1" ht="15" customHeight="1">
      <c r="A27" s="28" t="s">
        <v>67</v>
      </c>
      <c r="B27" s="28" t="s">
        <v>57</v>
      </c>
      <c r="C27" s="29">
        <v>49035</v>
      </c>
      <c r="D27" s="29">
        <v>10550435</v>
      </c>
      <c r="E27" s="30">
        <v>464.7675664558</v>
      </c>
      <c r="F27" s="30">
        <v>438.7164607909</v>
      </c>
      <c r="G27" s="31">
        <v>1.0744693465</v>
      </c>
      <c r="H27" s="32" t="s">
        <v>37</v>
      </c>
      <c r="I27" s="33">
        <v>13376</v>
      </c>
      <c r="J27" s="33">
        <v>10550435</v>
      </c>
      <c r="K27" s="34">
        <v>126.7815023741</v>
      </c>
      <c r="L27" s="34">
        <v>120.2980732025</v>
      </c>
      <c r="M27" s="35">
        <v>1.0450968312</v>
      </c>
      <c r="N27" s="36" t="s">
        <v>37</v>
      </c>
      <c r="O27" s="29">
        <v>828</v>
      </c>
      <c r="P27" s="29">
        <v>10550435</v>
      </c>
      <c r="Q27" s="30">
        <v>7.848017641</v>
      </c>
      <c r="R27" s="30">
        <v>7.7764533647</v>
      </c>
      <c r="S27" s="31">
        <v>1.1195225705</v>
      </c>
      <c r="T27" s="32" t="s">
        <v>37</v>
      </c>
      <c r="U27" s="33">
        <v>6342</v>
      </c>
      <c r="V27" s="33">
        <v>10550435</v>
      </c>
      <c r="W27" s="34">
        <v>60.1112655545</v>
      </c>
      <c r="X27" s="34">
        <v>56.4127287771</v>
      </c>
      <c r="Y27" s="35">
        <v>1.0732288611</v>
      </c>
      <c r="Z27" s="36" t="s">
        <v>37</v>
      </c>
      <c r="AA27" s="29">
        <v>1314</v>
      </c>
      <c r="AB27" s="29">
        <v>10550435</v>
      </c>
      <c r="AC27" s="30">
        <v>12.4544627781</v>
      </c>
      <c r="AD27" s="30">
        <v>11.7809787205</v>
      </c>
      <c r="AE27" s="31">
        <v>1.1359401912</v>
      </c>
      <c r="AF27" s="32" t="s">
        <v>37</v>
      </c>
      <c r="AG27" s="33">
        <v>3851</v>
      </c>
      <c r="AH27" s="33">
        <v>10550435</v>
      </c>
      <c r="AI27" s="34">
        <v>36.5008646563</v>
      </c>
      <c r="AJ27" s="34">
        <v>34.1098820795</v>
      </c>
      <c r="AK27" s="35">
        <v>1.0413728427</v>
      </c>
      <c r="AL27" s="36" t="s">
        <v>37</v>
      </c>
      <c r="AM27" s="29">
        <v>1908</v>
      </c>
      <c r="AN27" s="29">
        <v>10550435</v>
      </c>
      <c r="AO27" s="30">
        <v>18.0845623901</v>
      </c>
      <c r="AP27" s="30">
        <v>17.1140425866</v>
      </c>
      <c r="AQ27" s="31">
        <v>0.9546738292</v>
      </c>
      <c r="AR27" s="32" t="s">
        <v>37</v>
      </c>
      <c r="AS27" s="33">
        <v>5866</v>
      </c>
      <c r="AT27" s="33">
        <v>10550435</v>
      </c>
      <c r="AU27" s="34">
        <v>55.5996032391</v>
      </c>
      <c r="AV27" s="34">
        <v>53.5162541633</v>
      </c>
      <c r="AW27" s="33">
        <v>1.3655741015</v>
      </c>
      <c r="AX27" s="36" t="s">
        <v>37</v>
      </c>
      <c r="AY27" s="29">
        <v>1202</v>
      </c>
      <c r="AZ27" s="29">
        <v>10550435</v>
      </c>
      <c r="BA27" s="30">
        <v>11.3928951745</v>
      </c>
      <c r="BB27" s="30">
        <v>10.6291480872</v>
      </c>
      <c r="BC27" s="31">
        <v>0.9730805301</v>
      </c>
      <c r="BD27" s="32" t="s">
        <v>37</v>
      </c>
      <c r="BE27" s="33">
        <v>1025</v>
      </c>
      <c r="BF27" s="33">
        <v>10550435</v>
      </c>
      <c r="BG27" s="34">
        <v>9.7152392295</v>
      </c>
      <c r="BH27" s="34">
        <v>8.9046555052</v>
      </c>
      <c r="BI27" s="35">
        <v>0.9281080196</v>
      </c>
      <c r="BJ27" s="36" t="s">
        <v>37</v>
      </c>
      <c r="BK27" s="29">
        <v>1719</v>
      </c>
      <c r="BL27" s="29">
        <v>10550435</v>
      </c>
      <c r="BM27" s="30">
        <v>16.293167059</v>
      </c>
      <c r="BN27" s="30">
        <v>16.082298014</v>
      </c>
      <c r="BO27" s="31">
        <v>1.200953033</v>
      </c>
      <c r="BP27" s="32" t="s">
        <v>37</v>
      </c>
      <c r="BQ27" s="33">
        <v>2035</v>
      </c>
      <c r="BR27" s="33">
        <v>10550435</v>
      </c>
      <c r="BS27" s="34">
        <v>19.2883042263</v>
      </c>
      <c r="BT27" s="34">
        <v>18.0577529561</v>
      </c>
      <c r="BU27" s="35">
        <v>1.0390615278</v>
      </c>
    </row>
    <row r="28" spans="1:73" ht="15" customHeight="1">
      <c r="A28" s="37" t="s">
        <v>67</v>
      </c>
      <c r="B28" s="37" t="s">
        <v>58</v>
      </c>
      <c r="C28" s="38">
        <v>29678.1873226</v>
      </c>
      <c r="D28" s="38">
        <v>6554170</v>
      </c>
      <c r="E28" s="39">
        <v>452.813816587</v>
      </c>
      <c r="F28" s="39">
        <v>429.8226590834</v>
      </c>
      <c r="G28" s="40">
        <v>1.052687357</v>
      </c>
      <c r="H28" s="41" t="s">
        <v>37</v>
      </c>
      <c r="I28" s="42">
        <v>8180.7190907</v>
      </c>
      <c r="J28" s="42">
        <v>6554170</v>
      </c>
      <c r="K28" s="43">
        <v>124.8170110128</v>
      </c>
      <c r="L28" s="43">
        <v>120.2052504156</v>
      </c>
      <c r="M28" s="44">
        <v>1.0442904276</v>
      </c>
      <c r="N28" s="45" t="s">
        <v>37</v>
      </c>
      <c r="O28" s="38">
        <v>485.5400099</v>
      </c>
      <c r="P28" s="38">
        <v>6554170</v>
      </c>
      <c r="Q28" s="39">
        <v>7.4081082715</v>
      </c>
      <c r="R28" s="39">
        <v>7.3000617642</v>
      </c>
      <c r="S28" s="40">
        <v>1.0509397443</v>
      </c>
      <c r="T28" s="41" t="s">
        <v>37</v>
      </c>
      <c r="U28" s="42">
        <v>3806.049545</v>
      </c>
      <c r="V28" s="42">
        <v>6554170</v>
      </c>
      <c r="W28" s="43">
        <v>58.0706564676</v>
      </c>
      <c r="X28" s="43">
        <v>54.5380369104</v>
      </c>
      <c r="Y28" s="44">
        <v>1.0375636227</v>
      </c>
      <c r="Z28" s="45" t="s">
        <v>37</v>
      </c>
      <c r="AA28" s="38">
        <v>785.1393617</v>
      </c>
      <c r="AB28" s="38">
        <v>6554170</v>
      </c>
      <c r="AC28" s="39">
        <v>11.9792340098</v>
      </c>
      <c r="AD28" s="39">
        <v>11.313987902</v>
      </c>
      <c r="AE28" s="40">
        <v>1.0909122141</v>
      </c>
      <c r="AF28" s="41" t="s">
        <v>37</v>
      </c>
      <c r="AG28" s="42">
        <v>2325.0388004</v>
      </c>
      <c r="AH28" s="42">
        <v>6554170</v>
      </c>
      <c r="AI28" s="43">
        <v>35.4741912462</v>
      </c>
      <c r="AJ28" s="43">
        <v>33.5087387533</v>
      </c>
      <c r="AK28" s="44">
        <v>1.0230199697</v>
      </c>
      <c r="AL28" s="45" t="s">
        <v>37</v>
      </c>
      <c r="AM28" s="38">
        <v>1204.2297435</v>
      </c>
      <c r="AN28" s="38">
        <v>6554170</v>
      </c>
      <c r="AO28" s="39">
        <v>18.3734896028</v>
      </c>
      <c r="AP28" s="39">
        <v>17.3361885953</v>
      </c>
      <c r="AQ28" s="40">
        <v>0.9670658155</v>
      </c>
      <c r="AR28" s="41" t="s">
        <v>37</v>
      </c>
      <c r="AS28" s="42">
        <v>3543.1990582</v>
      </c>
      <c r="AT28" s="42">
        <v>6554170</v>
      </c>
      <c r="AU28" s="43">
        <v>54.0602251422</v>
      </c>
      <c r="AV28" s="43">
        <v>52.0522701098</v>
      </c>
      <c r="AW28" s="42">
        <v>1.3282176247</v>
      </c>
      <c r="AX28" s="45" t="s">
        <v>37</v>
      </c>
      <c r="AY28" s="38">
        <v>706.3551879</v>
      </c>
      <c r="AZ28" s="38">
        <v>6554170</v>
      </c>
      <c r="BA28" s="39">
        <v>10.7771874684</v>
      </c>
      <c r="BB28" s="39">
        <v>10.0789700511</v>
      </c>
      <c r="BC28" s="40">
        <v>0.9227126614</v>
      </c>
      <c r="BD28" s="41" t="s">
        <v>37</v>
      </c>
      <c r="BE28" s="42">
        <v>605.6267949</v>
      </c>
      <c r="BF28" s="42">
        <v>6554170</v>
      </c>
      <c r="BG28" s="43">
        <v>9.2403278356</v>
      </c>
      <c r="BH28" s="43">
        <v>8.4209669243</v>
      </c>
      <c r="BI28" s="44">
        <v>0.8776944746</v>
      </c>
      <c r="BJ28" s="45" t="s">
        <v>37</v>
      </c>
      <c r="BK28" s="38">
        <v>1073.6923899</v>
      </c>
      <c r="BL28" s="38">
        <v>6554170</v>
      </c>
      <c r="BM28" s="39">
        <v>16.381820885</v>
      </c>
      <c r="BN28" s="39">
        <v>16.2281855676</v>
      </c>
      <c r="BO28" s="40">
        <v>1.2118472534</v>
      </c>
      <c r="BP28" s="41" t="s">
        <v>37</v>
      </c>
      <c r="BQ28" s="42">
        <v>1229.9037428</v>
      </c>
      <c r="BR28" s="42">
        <v>6554170</v>
      </c>
      <c r="BS28" s="43">
        <v>18.7652096726</v>
      </c>
      <c r="BT28" s="43">
        <v>17.7939630121</v>
      </c>
      <c r="BU28" s="44">
        <v>1.0238827853</v>
      </c>
    </row>
    <row r="29" spans="1:73" ht="15" customHeight="1">
      <c r="A29" s="37" t="s">
        <v>67</v>
      </c>
      <c r="B29" s="37" t="s">
        <v>59</v>
      </c>
      <c r="C29" s="38">
        <v>10788.2108202</v>
      </c>
      <c r="D29" s="38">
        <v>2154611</v>
      </c>
      <c r="E29" s="39">
        <v>500.7034132936</v>
      </c>
      <c r="F29" s="39">
        <v>434.2210608561</v>
      </c>
      <c r="G29" s="40">
        <v>1.0634595717</v>
      </c>
      <c r="H29" s="41" t="s">
        <v>37</v>
      </c>
      <c r="I29" s="42">
        <v>2919.7104901</v>
      </c>
      <c r="J29" s="42">
        <v>2154611</v>
      </c>
      <c r="K29" s="43">
        <v>135.5098665188</v>
      </c>
      <c r="L29" s="43">
        <v>117.581701742</v>
      </c>
      <c r="M29" s="44">
        <v>1.0214981889</v>
      </c>
      <c r="N29" s="45" t="s">
        <v>37</v>
      </c>
      <c r="O29" s="38">
        <v>168.805171</v>
      </c>
      <c r="P29" s="38">
        <v>2154611</v>
      </c>
      <c r="Q29" s="39">
        <v>7.8346008166</v>
      </c>
      <c r="R29" s="39">
        <v>7.6517094183</v>
      </c>
      <c r="S29" s="40">
        <v>1.1015640414</v>
      </c>
      <c r="T29" s="41" t="s">
        <v>37</v>
      </c>
      <c r="U29" s="42">
        <v>1443.6443707</v>
      </c>
      <c r="V29" s="42">
        <v>2154611</v>
      </c>
      <c r="W29" s="43">
        <v>67.0025526974</v>
      </c>
      <c r="X29" s="43">
        <v>56.5588823971</v>
      </c>
      <c r="Y29" s="44">
        <v>1.0760093733</v>
      </c>
      <c r="Z29" s="45" t="s">
        <v>37</v>
      </c>
      <c r="AA29" s="38">
        <v>289.9989948</v>
      </c>
      <c r="AB29" s="38">
        <v>2154611</v>
      </c>
      <c r="AC29" s="39">
        <v>13.4594594941</v>
      </c>
      <c r="AD29" s="39">
        <v>11.7665116083</v>
      </c>
      <c r="AE29" s="40">
        <v>1.1345452498</v>
      </c>
      <c r="AF29" s="41" t="s">
        <v>37</v>
      </c>
      <c r="AG29" s="42">
        <v>812.5476118</v>
      </c>
      <c r="AH29" s="42">
        <v>2154611</v>
      </c>
      <c r="AI29" s="43">
        <v>37.7120330213</v>
      </c>
      <c r="AJ29" s="43">
        <v>31.290183934</v>
      </c>
      <c r="AK29" s="44">
        <v>0.9552876118</v>
      </c>
      <c r="AL29" s="45" t="s">
        <v>37</v>
      </c>
      <c r="AM29" s="38">
        <v>417.234255</v>
      </c>
      <c r="AN29" s="38">
        <v>2154611</v>
      </c>
      <c r="AO29" s="39">
        <v>19.3647138625</v>
      </c>
      <c r="AP29" s="39">
        <v>17.1840812056</v>
      </c>
      <c r="AQ29" s="40">
        <v>0.9585807984</v>
      </c>
      <c r="AR29" s="41" t="s">
        <v>37</v>
      </c>
      <c r="AS29" s="42">
        <v>1317.8933958</v>
      </c>
      <c r="AT29" s="42">
        <v>2154611</v>
      </c>
      <c r="AU29" s="43">
        <v>61.1661871122</v>
      </c>
      <c r="AV29" s="43">
        <v>56.1476850222</v>
      </c>
      <c r="AW29" s="42">
        <v>1.432720315</v>
      </c>
      <c r="AX29" s="45" t="s">
        <v>37</v>
      </c>
      <c r="AY29" s="38">
        <v>282.2272935</v>
      </c>
      <c r="AZ29" s="38">
        <v>2154611</v>
      </c>
      <c r="BA29" s="39">
        <v>13.0987585926</v>
      </c>
      <c r="BB29" s="39">
        <v>11.1681400977</v>
      </c>
      <c r="BC29" s="40">
        <v>1.022424337</v>
      </c>
      <c r="BD29" s="41" t="s">
        <v>37</v>
      </c>
      <c r="BE29" s="42">
        <v>231.3451615</v>
      </c>
      <c r="BF29" s="42">
        <v>2154611</v>
      </c>
      <c r="BG29" s="43">
        <v>10.7372124945</v>
      </c>
      <c r="BH29" s="43">
        <v>8.8228602871</v>
      </c>
      <c r="BI29" s="44">
        <v>0.9195827266</v>
      </c>
      <c r="BJ29" s="45" t="s">
        <v>37</v>
      </c>
      <c r="BK29" s="38">
        <v>379.5180487</v>
      </c>
      <c r="BL29" s="38">
        <v>2154611</v>
      </c>
      <c r="BM29" s="39">
        <v>17.6142258951</v>
      </c>
      <c r="BN29" s="39">
        <v>16.8110743205</v>
      </c>
      <c r="BO29" s="40">
        <v>1.2553747403</v>
      </c>
      <c r="BP29" s="41" t="s">
        <v>37</v>
      </c>
      <c r="BQ29" s="42">
        <v>437.9001579</v>
      </c>
      <c r="BR29" s="42">
        <v>2154611</v>
      </c>
      <c r="BS29" s="43">
        <v>20.3238616112</v>
      </c>
      <c r="BT29" s="43">
        <v>17.1237303775</v>
      </c>
      <c r="BU29" s="44">
        <v>0.9853169158</v>
      </c>
    </row>
    <row r="30" spans="1:73" ht="15" customHeight="1">
      <c r="A30" s="37" t="s">
        <v>67</v>
      </c>
      <c r="B30" s="37" t="s">
        <v>60</v>
      </c>
      <c r="C30" s="38">
        <v>6735.6525566</v>
      </c>
      <c r="D30" s="38">
        <v>1529575</v>
      </c>
      <c r="E30" s="39">
        <v>440.3610517039</v>
      </c>
      <c r="F30" s="39">
        <v>445.628983293</v>
      </c>
      <c r="G30" s="40">
        <v>1.091398945</v>
      </c>
      <c r="H30" s="41" t="s">
        <v>37</v>
      </c>
      <c r="I30" s="42">
        <v>1839.9548794</v>
      </c>
      <c r="J30" s="42">
        <v>1529575</v>
      </c>
      <c r="K30" s="43">
        <v>120.2919032672</v>
      </c>
      <c r="L30" s="43">
        <v>118.6867322145</v>
      </c>
      <c r="M30" s="44">
        <v>1.0310982083</v>
      </c>
      <c r="N30" s="45" t="s">
        <v>37</v>
      </c>
      <c r="O30" s="38">
        <v>127.2694039</v>
      </c>
      <c r="P30" s="38">
        <v>1529575</v>
      </c>
      <c r="Q30" s="39">
        <v>8.3205729631</v>
      </c>
      <c r="R30" s="39">
        <v>8.5485377032</v>
      </c>
      <c r="S30" s="40">
        <v>1.2306742488</v>
      </c>
      <c r="T30" s="41" t="s">
        <v>37</v>
      </c>
      <c r="U30" s="42">
        <v>889.5812769</v>
      </c>
      <c r="V30" s="42">
        <v>1529575</v>
      </c>
      <c r="W30" s="43">
        <v>58.1587223183</v>
      </c>
      <c r="X30" s="43">
        <v>60.6377506798</v>
      </c>
      <c r="Y30" s="44">
        <v>1.1536081574</v>
      </c>
      <c r="Z30" s="45" t="s">
        <v>37</v>
      </c>
      <c r="AA30" s="38">
        <v>166.0896931</v>
      </c>
      <c r="AB30" s="38">
        <v>1529575</v>
      </c>
      <c r="AC30" s="39">
        <v>10.8585517611</v>
      </c>
      <c r="AD30" s="39">
        <v>11.0454470377</v>
      </c>
      <c r="AE30" s="40">
        <v>1.0650190886</v>
      </c>
      <c r="AF30" s="41" t="s">
        <v>37</v>
      </c>
      <c r="AG30" s="42">
        <v>525.6939714</v>
      </c>
      <c r="AH30" s="42">
        <v>1529575</v>
      </c>
      <c r="AI30" s="43">
        <v>34.3686299397</v>
      </c>
      <c r="AJ30" s="43">
        <v>35.2306869726</v>
      </c>
      <c r="AK30" s="44">
        <v>1.0755909551</v>
      </c>
      <c r="AL30" s="45" t="s">
        <v>37</v>
      </c>
      <c r="AM30" s="38">
        <v>225.8746804</v>
      </c>
      <c r="AN30" s="38">
        <v>1529575</v>
      </c>
      <c r="AO30" s="39">
        <v>14.7671529935</v>
      </c>
      <c r="AP30" s="39">
        <v>15.0928065067</v>
      </c>
      <c r="AQ30" s="40">
        <v>0.8419230762</v>
      </c>
      <c r="AR30" s="41" t="s">
        <v>37</v>
      </c>
      <c r="AS30" s="42">
        <v>834.5803025</v>
      </c>
      <c r="AT30" s="42">
        <v>1529575</v>
      </c>
      <c r="AU30" s="43">
        <v>54.5628885475</v>
      </c>
      <c r="AV30" s="43">
        <v>55.2989003182</v>
      </c>
      <c r="AW30" s="42">
        <v>1.4110618782</v>
      </c>
      <c r="AX30" s="45" t="s">
        <v>37</v>
      </c>
      <c r="AY30" s="38">
        <v>161.278892</v>
      </c>
      <c r="AZ30" s="38">
        <v>1529575</v>
      </c>
      <c r="BA30" s="39">
        <v>10.5440329503</v>
      </c>
      <c r="BB30" s="39">
        <v>10.7369429213</v>
      </c>
      <c r="BC30" s="40">
        <v>0.9829489648</v>
      </c>
      <c r="BD30" s="41" t="s">
        <v>37</v>
      </c>
      <c r="BE30" s="42">
        <v>138.2775437</v>
      </c>
      <c r="BF30" s="42">
        <v>1529575</v>
      </c>
      <c r="BG30" s="43">
        <v>9.0402591373</v>
      </c>
      <c r="BH30" s="43">
        <v>9.5127445298</v>
      </c>
      <c r="BI30" s="44">
        <v>0.9914874845</v>
      </c>
      <c r="BJ30" s="45" t="s">
        <v>37</v>
      </c>
      <c r="BK30" s="38">
        <v>209.5597214</v>
      </c>
      <c r="BL30" s="38">
        <v>1529575</v>
      </c>
      <c r="BM30" s="39">
        <v>13.7005195169</v>
      </c>
      <c r="BN30" s="39">
        <v>13.5816805581</v>
      </c>
      <c r="BO30" s="40">
        <v>1.0142182694</v>
      </c>
      <c r="BP30" s="41" t="s">
        <v>37</v>
      </c>
      <c r="BQ30" s="42">
        <v>290.6849857</v>
      </c>
      <c r="BR30" s="42">
        <v>1529575</v>
      </c>
      <c r="BS30" s="43">
        <v>19.0042976448</v>
      </c>
      <c r="BT30" s="43">
        <v>19.0531207738</v>
      </c>
      <c r="BU30" s="44">
        <v>1.0963360076</v>
      </c>
    </row>
    <row r="31" spans="1:73" ht="15" customHeight="1">
      <c r="A31" s="37" t="s">
        <v>67</v>
      </c>
      <c r="B31" s="37" t="s">
        <v>61</v>
      </c>
      <c r="C31" s="38">
        <v>859.4843067</v>
      </c>
      <c r="D31" s="38">
        <v>178445</v>
      </c>
      <c r="E31" s="39">
        <v>481.6522215248</v>
      </c>
      <c r="F31" s="39">
        <v>555.4358438521</v>
      </c>
      <c r="G31" s="40">
        <v>1.3603291453</v>
      </c>
      <c r="H31" s="41" t="s">
        <v>37</v>
      </c>
      <c r="I31" s="42">
        <v>227.0127224</v>
      </c>
      <c r="J31" s="42">
        <v>178445</v>
      </c>
      <c r="K31" s="43">
        <v>127.2171943176</v>
      </c>
      <c r="L31" s="43">
        <v>138.9595671296</v>
      </c>
      <c r="M31" s="44">
        <v>1.2072196953</v>
      </c>
      <c r="N31" s="45" t="s">
        <v>37</v>
      </c>
      <c r="O31" s="38" t="s">
        <v>64</v>
      </c>
      <c r="P31" s="38" t="s">
        <v>64</v>
      </c>
      <c r="Q31" s="38" t="s">
        <v>64</v>
      </c>
      <c r="R31" s="38" t="s">
        <v>64</v>
      </c>
      <c r="S31" s="38" t="s">
        <v>64</v>
      </c>
      <c r="T31" s="41" t="s">
        <v>37</v>
      </c>
      <c r="U31" s="42">
        <v>104.1923141</v>
      </c>
      <c r="V31" s="42">
        <v>178445</v>
      </c>
      <c r="W31" s="43">
        <v>58.389035333</v>
      </c>
      <c r="X31" s="43">
        <v>73.3759757517</v>
      </c>
      <c r="Y31" s="44">
        <v>1.3959476273</v>
      </c>
      <c r="Z31" s="45" t="s">
        <v>37</v>
      </c>
      <c r="AA31" s="38">
        <v>21.7932128</v>
      </c>
      <c r="AB31" s="38">
        <v>178445</v>
      </c>
      <c r="AC31" s="39">
        <v>12.2128458629</v>
      </c>
      <c r="AD31" s="39">
        <v>13.5689612755</v>
      </c>
      <c r="AE31" s="40">
        <v>1.3083402348</v>
      </c>
      <c r="AF31" s="41" t="s">
        <v>37</v>
      </c>
      <c r="AG31" s="42">
        <v>79.0019357</v>
      </c>
      <c r="AH31" s="42">
        <v>178445</v>
      </c>
      <c r="AI31" s="43">
        <v>44.2724288716</v>
      </c>
      <c r="AJ31" s="43">
        <v>52.0529136177</v>
      </c>
      <c r="AK31" s="44">
        <v>1.5891726186</v>
      </c>
      <c r="AL31" s="45" t="s">
        <v>37</v>
      </c>
      <c r="AM31" s="38">
        <v>32.3309065</v>
      </c>
      <c r="AN31" s="38">
        <v>178445</v>
      </c>
      <c r="AO31" s="39">
        <v>18.1181352798</v>
      </c>
      <c r="AP31" s="39">
        <v>21.5242230473</v>
      </c>
      <c r="AQ31" s="40">
        <v>1.2006872329</v>
      </c>
      <c r="AR31" s="41" t="s">
        <v>37</v>
      </c>
      <c r="AS31" s="42">
        <v>103.6105601</v>
      </c>
      <c r="AT31" s="42">
        <v>178445</v>
      </c>
      <c r="AU31" s="43">
        <v>58.0630222758</v>
      </c>
      <c r="AV31" s="43">
        <v>64.5370181224</v>
      </c>
      <c r="AW31" s="42">
        <v>1.6467909033</v>
      </c>
      <c r="AX31" s="45" t="s">
        <v>37</v>
      </c>
      <c r="AY31" s="38">
        <v>20.9111164</v>
      </c>
      <c r="AZ31" s="38">
        <v>178445</v>
      </c>
      <c r="BA31" s="39">
        <v>11.7185218975</v>
      </c>
      <c r="BB31" s="39">
        <v>13.6166103146</v>
      </c>
      <c r="BC31" s="40">
        <v>1.2465776442</v>
      </c>
      <c r="BD31" s="41" t="s">
        <v>37</v>
      </c>
      <c r="BE31" s="42" t="s">
        <v>64</v>
      </c>
      <c r="BF31" s="42" t="s">
        <v>64</v>
      </c>
      <c r="BG31" s="43" t="s">
        <v>64</v>
      </c>
      <c r="BH31" s="43" t="s">
        <v>64</v>
      </c>
      <c r="BI31" s="42" t="s">
        <v>64</v>
      </c>
      <c r="BJ31" s="45" t="s">
        <v>37</v>
      </c>
      <c r="BK31" s="38">
        <v>25.8045949</v>
      </c>
      <c r="BL31" s="38">
        <v>178445</v>
      </c>
      <c r="BM31" s="39">
        <v>14.4608113985</v>
      </c>
      <c r="BN31" s="39">
        <v>15.1800023483</v>
      </c>
      <c r="BO31" s="40">
        <v>1.1335736873</v>
      </c>
      <c r="BP31" s="41" t="s">
        <v>37</v>
      </c>
      <c r="BQ31" s="42">
        <v>35.5495983</v>
      </c>
      <c r="BR31" s="42">
        <v>178445</v>
      </c>
      <c r="BS31" s="43">
        <v>19.9218797389</v>
      </c>
      <c r="BT31" s="43">
        <v>21.5427106994</v>
      </c>
      <c r="BU31" s="44">
        <v>1.2395895518</v>
      </c>
    </row>
    <row r="32" spans="1:73" ht="15" customHeight="1">
      <c r="A32" s="37" t="s">
        <v>67</v>
      </c>
      <c r="B32" s="37" t="s">
        <v>62</v>
      </c>
      <c r="C32" s="38">
        <v>558.4641627</v>
      </c>
      <c r="D32" s="38">
        <v>133634</v>
      </c>
      <c r="E32" s="39">
        <v>417.905744571</v>
      </c>
      <c r="F32" s="39">
        <v>498.8962286627</v>
      </c>
      <c r="G32" s="40">
        <v>1.2218568316</v>
      </c>
      <c r="H32" s="41" t="s">
        <v>37</v>
      </c>
      <c r="I32" s="42">
        <v>140.6025694</v>
      </c>
      <c r="J32" s="42">
        <v>133634</v>
      </c>
      <c r="K32" s="43">
        <v>105.2146679737</v>
      </c>
      <c r="L32" s="43">
        <v>119.8607312512</v>
      </c>
      <c r="M32" s="44">
        <v>1.0412973964</v>
      </c>
      <c r="N32" s="45" t="s">
        <v>37</v>
      </c>
      <c r="O32" s="38" t="s">
        <v>64</v>
      </c>
      <c r="P32" s="38" t="s">
        <v>64</v>
      </c>
      <c r="Q32" s="38" t="s">
        <v>64</v>
      </c>
      <c r="R32" s="38" t="s">
        <v>64</v>
      </c>
      <c r="S32" s="38" t="s">
        <v>64</v>
      </c>
      <c r="T32" s="41" t="s">
        <v>37</v>
      </c>
      <c r="U32" s="42">
        <v>61.532412</v>
      </c>
      <c r="V32" s="42">
        <v>133634</v>
      </c>
      <c r="W32" s="43">
        <v>46.0454764506</v>
      </c>
      <c r="X32" s="43">
        <v>59.9659228547</v>
      </c>
      <c r="Y32" s="44">
        <v>1.1408269106</v>
      </c>
      <c r="Z32" s="45" t="s">
        <v>37</v>
      </c>
      <c r="AA32" s="38" t="s">
        <v>64</v>
      </c>
      <c r="AB32" s="38" t="s">
        <v>64</v>
      </c>
      <c r="AC32" s="38" t="s">
        <v>64</v>
      </c>
      <c r="AD32" s="38" t="s">
        <v>64</v>
      </c>
      <c r="AE32" s="38" t="s">
        <v>64</v>
      </c>
      <c r="AF32" s="41" t="s">
        <v>37</v>
      </c>
      <c r="AG32" s="42">
        <v>62.7176257</v>
      </c>
      <c r="AH32" s="42">
        <v>133634</v>
      </c>
      <c r="AI32" s="43">
        <v>46.9323867429</v>
      </c>
      <c r="AJ32" s="43">
        <v>56.6917665922</v>
      </c>
      <c r="AK32" s="44">
        <v>1.7307965473</v>
      </c>
      <c r="AL32" s="45" t="s">
        <v>37</v>
      </c>
      <c r="AM32" s="38" t="s">
        <v>64</v>
      </c>
      <c r="AN32" s="38" t="s">
        <v>64</v>
      </c>
      <c r="AO32" s="38" t="s">
        <v>64</v>
      </c>
      <c r="AP32" s="38" t="s">
        <v>64</v>
      </c>
      <c r="AQ32" s="38" t="s">
        <v>64</v>
      </c>
      <c r="AR32" s="41" t="s">
        <v>37</v>
      </c>
      <c r="AS32" s="42">
        <v>45.7165845</v>
      </c>
      <c r="AT32" s="42">
        <v>133634</v>
      </c>
      <c r="AU32" s="43">
        <v>34.2102941617</v>
      </c>
      <c r="AV32" s="43">
        <v>39.3070859007</v>
      </c>
      <c r="AW32" s="42">
        <v>1.0029987964</v>
      </c>
      <c r="AX32" s="45" t="s">
        <v>37</v>
      </c>
      <c r="AY32" s="38" t="s">
        <v>64</v>
      </c>
      <c r="AZ32" s="38" t="s">
        <v>64</v>
      </c>
      <c r="BA32" s="38" t="s">
        <v>64</v>
      </c>
      <c r="BB32" s="38" t="s">
        <v>64</v>
      </c>
      <c r="BC32" s="38" t="s">
        <v>64</v>
      </c>
      <c r="BD32" s="41" t="s">
        <v>37</v>
      </c>
      <c r="BE32" s="42" t="s">
        <v>64</v>
      </c>
      <c r="BF32" s="42" t="s">
        <v>64</v>
      </c>
      <c r="BG32" s="43" t="s">
        <v>64</v>
      </c>
      <c r="BH32" s="43" t="s">
        <v>64</v>
      </c>
      <c r="BI32" s="42" t="s">
        <v>64</v>
      </c>
      <c r="BJ32" s="45" t="s">
        <v>37</v>
      </c>
      <c r="BK32" s="38">
        <v>20.425229</v>
      </c>
      <c r="BL32" s="38">
        <v>133634</v>
      </c>
      <c r="BM32" s="39">
        <v>15.2844553033</v>
      </c>
      <c r="BN32" s="39">
        <v>17.3838776763</v>
      </c>
      <c r="BO32" s="40">
        <v>1.2981490955</v>
      </c>
      <c r="BP32" s="41" t="s">
        <v>37</v>
      </c>
      <c r="BQ32" s="42">
        <v>34.9614856</v>
      </c>
      <c r="BR32" s="42">
        <v>133634</v>
      </c>
      <c r="BS32" s="43">
        <v>26.1621186225</v>
      </c>
      <c r="BT32" s="43">
        <v>30.5056933267</v>
      </c>
      <c r="BU32" s="44">
        <v>1.7553287163</v>
      </c>
    </row>
    <row r="33" spans="1:73" ht="15" customHeight="1">
      <c r="A33" s="37"/>
      <c r="B33" s="37"/>
      <c r="C33" s="38"/>
      <c r="D33" s="38"/>
      <c r="E33" s="39"/>
      <c r="F33" s="39"/>
      <c r="G33" s="40"/>
      <c r="H33" s="41"/>
      <c r="I33" s="42"/>
      <c r="J33" s="42"/>
      <c r="K33" s="43"/>
      <c r="L33" s="43"/>
      <c r="M33" s="44"/>
      <c r="N33" s="45"/>
      <c r="O33" s="38"/>
      <c r="P33" s="38"/>
      <c r="Q33" s="38"/>
      <c r="R33" s="38"/>
      <c r="S33" s="38"/>
      <c r="T33" s="41"/>
      <c r="U33" s="42"/>
      <c r="V33" s="42"/>
      <c r="W33" s="43"/>
      <c r="X33" s="43"/>
      <c r="Y33" s="44"/>
      <c r="Z33" s="45"/>
      <c r="AA33" s="38"/>
      <c r="AB33" s="38"/>
      <c r="AC33" s="38"/>
      <c r="AD33" s="38"/>
      <c r="AE33" s="38"/>
      <c r="AF33" s="41"/>
      <c r="AG33" s="42"/>
      <c r="AH33" s="42"/>
      <c r="AI33" s="43"/>
      <c r="AJ33" s="43"/>
      <c r="AK33" s="44"/>
      <c r="AL33" s="45"/>
      <c r="AM33" s="38"/>
      <c r="AN33" s="38"/>
      <c r="AO33" s="38"/>
      <c r="AP33" s="38"/>
      <c r="AQ33" s="38"/>
      <c r="AR33" s="41"/>
      <c r="AS33" s="42"/>
      <c r="AT33" s="42"/>
      <c r="AU33" s="43"/>
      <c r="AV33" s="43"/>
      <c r="AW33" s="42"/>
      <c r="AX33" s="45"/>
      <c r="AY33" s="38"/>
      <c r="AZ33" s="38"/>
      <c r="BA33" s="38"/>
      <c r="BB33" s="38"/>
      <c r="BC33" s="38"/>
      <c r="BD33" s="41"/>
      <c r="BE33" s="42"/>
      <c r="BF33" s="42"/>
      <c r="BG33" s="43"/>
      <c r="BH33" s="43"/>
      <c r="BI33" s="42"/>
      <c r="BJ33" s="45"/>
      <c r="BK33" s="38"/>
      <c r="BL33" s="38"/>
      <c r="BM33" s="39"/>
      <c r="BN33" s="39"/>
      <c r="BO33" s="40"/>
      <c r="BP33" s="41"/>
      <c r="BQ33" s="42"/>
      <c r="BR33" s="42"/>
      <c r="BS33" s="43"/>
      <c r="BT33" s="43"/>
      <c r="BU33" s="44"/>
    </row>
    <row r="34" spans="1:73" s="27" customFormat="1" ht="15" customHeight="1">
      <c r="A34" s="28" t="s">
        <v>68</v>
      </c>
      <c r="B34" s="28" t="s">
        <v>57</v>
      </c>
      <c r="C34" s="29">
        <v>22587</v>
      </c>
      <c r="D34" s="29">
        <v>5384849</v>
      </c>
      <c r="E34" s="30">
        <v>419.4546588029</v>
      </c>
      <c r="F34" s="30">
        <v>397.9139738107</v>
      </c>
      <c r="G34" s="31">
        <v>0.9745391514</v>
      </c>
      <c r="H34" s="32" t="s">
        <v>37</v>
      </c>
      <c r="I34" s="33">
        <v>6509</v>
      </c>
      <c r="J34" s="33">
        <v>5384849</v>
      </c>
      <c r="K34" s="34">
        <v>120.8761842718</v>
      </c>
      <c r="L34" s="34">
        <v>114.7228617133</v>
      </c>
      <c r="M34" s="35">
        <v>0.9966618422</v>
      </c>
      <c r="N34" s="36" t="s">
        <v>37</v>
      </c>
      <c r="O34" s="29">
        <v>428</v>
      </c>
      <c r="P34" s="29">
        <v>5384849</v>
      </c>
      <c r="Q34" s="30">
        <v>7.9482265891</v>
      </c>
      <c r="R34" s="30">
        <v>7.8341860411</v>
      </c>
      <c r="S34" s="31">
        <v>1.1278339473</v>
      </c>
      <c r="T34" s="32" t="s">
        <v>37</v>
      </c>
      <c r="U34" s="33">
        <v>2747</v>
      </c>
      <c r="V34" s="33">
        <v>5384849</v>
      </c>
      <c r="W34" s="34">
        <v>51.0135010285</v>
      </c>
      <c r="X34" s="34">
        <v>47.9719731731</v>
      </c>
      <c r="Y34" s="35">
        <v>0.9126469726</v>
      </c>
      <c r="Z34" s="36" t="s">
        <v>37</v>
      </c>
      <c r="AA34" s="29">
        <v>585</v>
      </c>
      <c r="AB34" s="29">
        <v>5384849</v>
      </c>
      <c r="AC34" s="30">
        <v>10.8638143799</v>
      </c>
      <c r="AD34" s="30">
        <v>10.418373515</v>
      </c>
      <c r="AE34" s="31">
        <v>1.0045556896</v>
      </c>
      <c r="AF34" s="32" t="s">
        <v>37</v>
      </c>
      <c r="AG34" s="33">
        <v>1918</v>
      </c>
      <c r="AH34" s="33">
        <v>5384849</v>
      </c>
      <c r="AI34" s="34">
        <v>35.6184546679</v>
      </c>
      <c r="AJ34" s="34">
        <v>33.9096635331</v>
      </c>
      <c r="AK34" s="35">
        <v>1.0352601814</v>
      </c>
      <c r="AL34" s="36" t="s">
        <v>37</v>
      </c>
      <c r="AM34" s="29">
        <v>954</v>
      </c>
      <c r="AN34" s="29">
        <v>5384849</v>
      </c>
      <c r="AO34" s="30">
        <v>17.7163742196</v>
      </c>
      <c r="AP34" s="30">
        <v>16.9275578192</v>
      </c>
      <c r="AQ34" s="31">
        <v>0.9442711364</v>
      </c>
      <c r="AR34" s="32" t="s">
        <v>37</v>
      </c>
      <c r="AS34" s="33">
        <v>2078</v>
      </c>
      <c r="AT34" s="33">
        <v>5384849</v>
      </c>
      <c r="AU34" s="34">
        <v>38.5897543274</v>
      </c>
      <c r="AV34" s="34">
        <v>37.0894292967</v>
      </c>
      <c r="AW34" s="33">
        <v>0.9464108593</v>
      </c>
      <c r="AX34" s="36" t="s">
        <v>37</v>
      </c>
      <c r="AY34" s="29">
        <v>621</v>
      </c>
      <c r="AZ34" s="29">
        <v>5384849</v>
      </c>
      <c r="BA34" s="30">
        <v>11.5323568033</v>
      </c>
      <c r="BB34" s="30">
        <v>10.9689606104</v>
      </c>
      <c r="BC34" s="31">
        <v>1.0041897918</v>
      </c>
      <c r="BD34" s="32" t="s">
        <v>37</v>
      </c>
      <c r="BE34" s="33">
        <v>591</v>
      </c>
      <c r="BF34" s="33">
        <v>5384849</v>
      </c>
      <c r="BG34" s="34">
        <v>10.9752381172</v>
      </c>
      <c r="BH34" s="34">
        <v>10.1592815846</v>
      </c>
      <c r="BI34" s="35">
        <v>1.0588742829</v>
      </c>
      <c r="BJ34" s="36" t="s">
        <v>37</v>
      </c>
      <c r="BK34" s="29">
        <v>744</v>
      </c>
      <c r="BL34" s="29">
        <v>5384849</v>
      </c>
      <c r="BM34" s="30">
        <v>13.8165434165</v>
      </c>
      <c r="BN34" s="30">
        <v>13.4891467994</v>
      </c>
      <c r="BO34" s="31">
        <v>1.0073082682</v>
      </c>
      <c r="BP34" s="32" t="s">
        <v>37</v>
      </c>
      <c r="BQ34" s="33">
        <v>843</v>
      </c>
      <c r="BR34" s="33">
        <v>5384849</v>
      </c>
      <c r="BS34" s="34">
        <v>15.6550350808</v>
      </c>
      <c r="BT34" s="34">
        <v>14.7654737166</v>
      </c>
      <c r="BU34" s="35">
        <v>0.8496204216</v>
      </c>
    </row>
    <row r="35" spans="1:73" ht="15" customHeight="1">
      <c r="A35" s="37" t="s">
        <v>68</v>
      </c>
      <c r="B35" s="37" t="s">
        <v>58</v>
      </c>
      <c r="C35" s="38">
        <v>17655.132249</v>
      </c>
      <c r="D35" s="38">
        <v>4137622</v>
      </c>
      <c r="E35" s="39">
        <v>426.6975632138</v>
      </c>
      <c r="F35" s="39">
        <v>397.3570662112</v>
      </c>
      <c r="G35" s="40">
        <v>0.9731752177</v>
      </c>
      <c r="H35" s="41" t="s">
        <v>37</v>
      </c>
      <c r="I35" s="42">
        <v>5120.0688158</v>
      </c>
      <c r="J35" s="42">
        <v>4137622</v>
      </c>
      <c r="K35" s="43">
        <v>123.744238014</v>
      </c>
      <c r="L35" s="43">
        <v>116.4805244368</v>
      </c>
      <c r="M35" s="44">
        <v>1.011931644</v>
      </c>
      <c r="N35" s="45" t="s">
        <v>37</v>
      </c>
      <c r="O35" s="38">
        <v>323.7605548</v>
      </c>
      <c r="P35" s="38">
        <v>4137622</v>
      </c>
      <c r="Q35" s="39">
        <v>7.8247977896</v>
      </c>
      <c r="R35" s="39">
        <v>7.6149754179</v>
      </c>
      <c r="S35" s="40">
        <v>1.0962756997</v>
      </c>
      <c r="T35" s="41" t="s">
        <v>37</v>
      </c>
      <c r="U35" s="42">
        <v>2118.8743156</v>
      </c>
      <c r="V35" s="42">
        <v>4137622</v>
      </c>
      <c r="W35" s="43">
        <v>51.2099538237</v>
      </c>
      <c r="X35" s="43">
        <v>46.9648222359</v>
      </c>
      <c r="Y35" s="44">
        <v>0.893486342</v>
      </c>
      <c r="Z35" s="45" t="s">
        <v>37</v>
      </c>
      <c r="AA35" s="38">
        <v>451.4846011</v>
      </c>
      <c r="AB35" s="38">
        <v>4137622</v>
      </c>
      <c r="AC35" s="39">
        <v>10.9116927815</v>
      </c>
      <c r="AD35" s="39">
        <v>10.2491443005</v>
      </c>
      <c r="AE35" s="40">
        <v>0.9882383469</v>
      </c>
      <c r="AF35" s="41" t="s">
        <v>37</v>
      </c>
      <c r="AG35" s="42">
        <v>1535.2488378</v>
      </c>
      <c r="AH35" s="42">
        <v>4137622</v>
      </c>
      <c r="AI35" s="43">
        <v>37.1046180101</v>
      </c>
      <c r="AJ35" s="43">
        <v>34.398929665</v>
      </c>
      <c r="AK35" s="44">
        <v>1.0501974497</v>
      </c>
      <c r="AL35" s="45" t="s">
        <v>37</v>
      </c>
      <c r="AM35" s="38">
        <v>754.4543254</v>
      </c>
      <c r="AN35" s="38">
        <v>4137622</v>
      </c>
      <c r="AO35" s="39">
        <v>18.2340079737</v>
      </c>
      <c r="AP35" s="39">
        <v>17.0422681157</v>
      </c>
      <c r="AQ35" s="40">
        <v>0.9506700289</v>
      </c>
      <c r="AR35" s="41" t="s">
        <v>37</v>
      </c>
      <c r="AS35" s="42">
        <v>1547.2799167</v>
      </c>
      <c r="AT35" s="42">
        <v>4137622</v>
      </c>
      <c r="AU35" s="43">
        <v>37.3953907994</v>
      </c>
      <c r="AV35" s="43">
        <v>35.4428884185</v>
      </c>
      <c r="AW35" s="42">
        <v>0.9043960805</v>
      </c>
      <c r="AX35" s="45" t="s">
        <v>37</v>
      </c>
      <c r="AY35" s="38">
        <v>493.4593669</v>
      </c>
      <c r="AZ35" s="38">
        <v>4137622</v>
      </c>
      <c r="BA35" s="39">
        <v>11.9261587187</v>
      </c>
      <c r="BB35" s="39">
        <v>11.0952213486</v>
      </c>
      <c r="BC35" s="40">
        <v>1.0157487489</v>
      </c>
      <c r="BD35" s="41" t="s">
        <v>37</v>
      </c>
      <c r="BE35" s="42">
        <v>457.7674435</v>
      </c>
      <c r="BF35" s="42">
        <v>4137622</v>
      </c>
      <c r="BG35" s="43">
        <v>11.0635394799</v>
      </c>
      <c r="BH35" s="43">
        <v>9.9314323514</v>
      </c>
      <c r="BI35" s="44">
        <v>1.0351261771</v>
      </c>
      <c r="BJ35" s="45" t="s">
        <v>37</v>
      </c>
      <c r="BK35" s="38">
        <v>607.810185</v>
      </c>
      <c r="BL35" s="38">
        <v>4137622</v>
      </c>
      <c r="BM35" s="39">
        <v>14.689843224</v>
      </c>
      <c r="BN35" s="39">
        <v>14.3264212982</v>
      </c>
      <c r="BO35" s="40">
        <v>1.0698321281</v>
      </c>
      <c r="BP35" s="41" t="s">
        <v>37</v>
      </c>
      <c r="BQ35" s="42">
        <v>631.4130843</v>
      </c>
      <c r="BR35" s="42">
        <v>4137622</v>
      </c>
      <c r="BS35" s="43">
        <v>15.2602892265</v>
      </c>
      <c r="BT35" s="43">
        <v>14.1071592985</v>
      </c>
      <c r="BU35" s="44">
        <v>0.8117403383</v>
      </c>
    </row>
    <row r="36" spans="1:73" ht="15" customHeight="1">
      <c r="A36" s="37" t="s">
        <v>68</v>
      </c>
      <c r="B36" s="37" t="s">
        <v>59</v>
      </c>
      <c r="C36" s="38">
        <v>2076.9841804</v>
      </c>
      <c r="D36" s="38">
        <v>477455</v>
      </c>
      <c r="E36" s="39">
        <v>435.0115048329</v>
      </c>
      <c r="F36" s="39">
        <v>397.3994327945</v>
      </c>
      <c r="G36" s="40">
        <v>0.9732789786</v>
      </c>
      <c r="H36" s="41" t="s">
        <v>37</v>
      </c>
      <c r="I36" s="42">
        <v>593.5097889</v>
      </c>
      <c r="J36" s="42">
        <v>477455</v>
      </c>
      <c r="K36" s="43">
        <v>124.3069585406</v>
      </c>
      <c r="L36" s="43">
        <v>111.7492009738</v>
      </c>
      <c r="M36" s="44">
        <v>0.9708279835</v>
      </c>
      <c r="N36" s="45" t="s">
        <v>37</v>
      </c>
      <c r="O36" s="38">
        <v>38.8917794</v>
      </c>
      <c r="P36" s="38">
        <v>477455</v>
      </c>
      <c r="Q36" s="39">
        <v>8.1456429192</v>
      </c>
      <c r="R36" s="39">
        <v>8.0854439965</v>
      </c>
      <c r="S36" s="40">
        <v>1.1640058291</v>
      </c>
      <c r="T36" s="41" t="s">
        <v>37</v>
      </c>
      <c r="U36" s="42">
        <v>261.9892797</v>
      </c>
      <c r="V36" s="42">
        <v>477455</v>
      </c>
      <c r="W36" s="43">
        <v>54.8720360453</v>
      </c>
      <c r="X36" s="43">
        <v>49.8387014544</v>
      </c>
      <c r="Y36" s="44">
        <v>0.948160707</v>
      </c>
      <c r="Z36" s="45" t="s">
        <v>37</v>
      </c>
      <c r="AA36" s="38">
        <v>58.5135353</v>
      </c>
      <c r="AB36" s="38">
        <v>477455</v>
      </c>
      <c r="AC36" s="39">
        <v>12.2552984679</v>
      </c>
      <c r="AD36" s="39">
        <v>11.2884762811</v>
      </c>
      <c r="AE36" s="40">
        <v>1.0884523442</v>
      </c>
      <c r="AF36" s="41" t="s">
        <v>37</v>
      </c>
      <c r="AG36" s="42">
        <v>154.2008488</v>
      </c>
      <c r="AH36" s="42">
        <v>477455</v>
      </c>
      <c r="AI36" s="43">
        <v>32.2964151177</v>
      </c>
      <c r="AJ36" s="43">
        <v>28.8801677623</v>
      </c>
      <c r="AK36" s="44">
        <v>0.8817099493</v>
      </c>
      <c r="AL36" s="45" t="s">
        <v>37</v>
      </c>
      <c r="AM36" s="38">
        <v>87.1772335</v>
      </c>
      <c r="AN36" s="38">
        <v>477455</v>
      </c>
      <c r="AO36" s="39">
        <v>18.2587329696</v>
      </c>
      <c r="AP36" s="39">
        <v>17.2005967777</v>
      </c>
      <c r="AQ36" s="40">
        <v>0.9595020877</v>
      </c>
      <c r="AR36" s="41" t="s">
        <v>37</v>
      </c>
      <c r="AS36" s="42">
        <v>231.3627648</v>
      </c>
      <c r="AT36" s="42">
        <v>477455</v>
      </c>
      <c r="AU36" s="43">
        <v>48.4575017122</v>
      </c>
      <c r="AV36" s="43">
        <v>45.1630321581</v>
      </c>
      <c r="AW36" s="42">
        <v>1.1524249599</v>
      </c>
      <c r="AX36" s="45" t="s">
        <v>37</v>
      </c>
      <c r="AY36" s="38">
        <v>54.2247494</v>
      </c>
      <c r="AZ36" s="38">
        <v>477455</v>
      </c>
      <c r="BA36" s="39">
        <v>11.3570387576</v>
      </c>
      <c r="BB36" s="39">
        <v>10.4346623584</v>
      </c>
      <c r="BC36" s="40">
        <v>0.9552756905</v>
      </c>
      <c r="BD36" s="41" t="s">
        <v>37</v>
      </c>
      <c r="BE36" s="42">
        <v>66.2248302</v>
      </c>
      <c r="BF36" s="42">
        <v>477455</v>
      </c>
      <c r="BG36" s="43">
        <v>13.8703815438</v>
      </c>
      <c r="BH36" s="43">
        <v>12.4068997556</v>
      </c>
      <c r="BI36" s="44">
        <v>1.2931374106</v>
      </c>
      <c r="BJ36" s="45" t="s">
        <v>37</v>
      </c>
      <c r="BK36" s="38">
        <v>56.8654077</v>
      </c>
      <c r="BL36" s="38">
        <v>477455</v>
      </c>
      <c r="BM36" s="39">
        <v>11.9101083243</v>
      </c>
      <c r="BN36" s="39">
        <v>11.2092169088</v>
      </c>
      <c r="BO36" s="40">
        <v>0.8370534504</v>
      </c>
      <c r="BP36" s="41" t="s">
        <v>37</v>
      </c>
      <c r="BQ36" s="42">
        <v>73.4833756</v>
      </c>
      <c r="BR36" s="42">
        <v>477455</v>
      </c>
      <c r="BS36" s="43">
        <v>15.390639034</v>
      </c>
      <c r="BT36" s="43">
        <v>13.8914540218</v>
      </c>
      <c r="BU36" s="44">
        <v>0.7993284367</v>
      </c>
    </row>
    <row r="37" spans="1:73" ht="15" customHeight="1">
      <c r="A37" s="37" t="s">
        <v>68</v>
      </c>
      <c r="B37" s="37" t="s">
        <v>60</v>
      </c>
      <c r="C37" s="38">
        <v>1872.1197687</v>
      </c>
      <c r="D37" s="38">
        <v>432404</v>
      </c>
      <c r="E37" s="39">
        <v>432.9561633796</v>
      </c>
      <c r="F37" s="39">
        <v>404.5481892762</v>
      </c>
      <c r="G37" s="40">
        <v>0.9907871425</v>
      </c>
      <c r="H37" s="41" t="s">
        <v>37</v>
      </c>
      <c r="I37" s="42">
        <v>544.6460966</v>
      </c>
      <c r="J37" s="42">
        <v>432404</v>
      </c>
      <c r="K37" s="43">
        <v>125.957691557</v>
      </c>
      <c r="L37" s="43">
        <v>115.5693516511</v>
      </c>
      <c r="M37" s="44">
        <v>1.004015775</v>
      </c>
      <c r="N37" s="45" t="s">
        <v>37</v>
      </c>
      <c r="O37" s="38">
        <v>32.9126904</v>
      </c>
      <c r="P37" s="38">
        <v>432404</v>
      </c>
      <c r="Q37" s="39">
        <v>7.6115601151</v>
      </c>
      <c r="R37" s="39">
        <v>7.7254498109</v>
      </c>
      <c r="S37" s="40">
        <v>1.1121799392</v>
      </c>
      <c r="T37" s="41" t="s">
        <v>37</v>
      </c>
      <c r="U37" s="42">
        <v>251.8921552</v>
      </c>
      <c r="V37" s="42">
        <v>432404</v>
      </c>
      <c r="W37" s="43">
        <v>58.2538910833</v>
      </c>
      <c r="X37" s="43">
        <v>53.8374975745</v>
      </c>
      <c r="Y37" s="44">
        <v>1.0242361513</v>
      </c>
      <c r="Z37" s="45" t="s">
        <v>37</v>
      </c>
      <c r="AA37" s="38">
        <v>45.5087703</v>
      </c>
      <c r="AB37" s="38">
        <v>432404</v>
      </c>
      <c r="AC37" s="39">
        <v>10.524595124</v>
      </c>
      <c r="AD37" s="39">
        <v>10.2061473713</v>
      </c>
      <c r="AE37" s="40">
        <v>0.9840925165</v>
      </c>
      <c r="AF37" s="41" t="s">
        <v>37</v>
      </c>
      <c r="AG37" s="42">
        <v>154.3583257</v>
      </c>
      <c r="AH37" s="42">
        <v>432404</v>
      </c>
      <c r="AI37" s="43">
        <v>35.6977099426</v>
      </c>
      <c r="AJ37" s="43">
        <v>33.2437112085</v>
      </c>
      <c r="AK37" s="44">
        <v>1.0149286932</v>
      </c>
      <c r="AL37" s="45" t="s">
        <v>37</v>
      </c>
      <c r="AM37" s="38">
        <v>74.622988</v>
      </c>
      <c r="AN37" s="38">
        <v>432404</v>
      </c>
      <c r="AO37" s="39">
        <v>17.2577006688</v>
      </c>
      <c r="AP37" s="39">
        <v>16.3806081243</v>
      </c>
      <c r="AQ37" s="40">
        <v>0.9137606035</v>
      </c>
      <c r="AR37" s="41" t="s">
        <v>37</v>
      </c>
      <c r="AS37" s="42">
        <v>176.3786466</v>
      </c>
      <c r="AT37" s="42">
        <v>432404</v>
      </c>
      <c r="AU37" s="43">
        <v>40.7902439848</v>
      </c>
      <c r="AV37" s="43">
        <v>39.6159565672</v>
      </c>
      <c r="AW37" s="42">
        <v>1.0108802482</v>
      </c>
      <c r="AX37" s="45" t="s">
        <v>37</v>
      </c>
      <c r="AY37" s="38">
        <v>44.8505615</v>
      </c>
      <c r="AZ37" s="38">
        <v>432404</v>
      </c>
      <c r="BA37" s="39">
        <v>10.3723743305</v>
      </c>
      <c r="BB37" s="39">
        <v>9.7963113222</v>
      </c>
      <c r="BC37" s="40">
        <v>0.8968357328</v>
      </c>
      <c r="BD37" s="41" t="s">
        <v>37</v>
      </c>
      <c r="BE37" s="42">
        <v>45.7061857</v>
      </c>
      <c r="BF37" s="42">
        <v>432404</v>
      </c>
      <c r="BG37" s="43">
        <v>10.5702504371</v>
      </c>
      <c r="BH37" s="43">
        <v>9.5651868794</v>
      </c>
      <c r="BI37" s="44">
        <v>0.9969534079</v>
      </c>
      <c r="BJ37" s="45" t="s">
        <v>37</v>
      </c>
      <c r="BK37" s="38">
        <v>51.7026794</v>
      </c>
      <c r="BL37" s="38">
        <v>432404</v>
      </c>
      <c r="BM37" s="39">
        <v>11.957030786</v>
      </c>
      <c r="BN37" s="39">
        <v>11.8167040901</v>
      </c>
      <c r="BO37" s="40">
        <v>0.8824178363</v>
      </c>
      <c r="BP37" s="41" t="s">
        <v>37</v>
      </c>
      <c r="BQ37" s="42">
        <v>85.2673708</v>
      </c>
      <c r="BR37" s="42">
        <v>432404</v>
      </c>
      <c r="BS37" s="43">
        <v>19.7193760465</v>
      </c>
      <c r="BT37" s="43">
        <v>18.3852290305</v>
      </c>
      <c r="BU37" s="44">
        <v>1.0579048353</v>
      </c>
    </row>
    <row r="38" spans="1:73" ht="15" customHeight="1">
      <c r="A38" s="37" t="s">
        <v>68</v>
      </c>
      <c r="B38" s="37" t="s">
        <v>61</v>
      </c>
      <c r="C38" s="38">
        <v>755.6850325</v>
      </c>
      <c r="D38" s="38">
        <v>221931</v>
      </c>
      <c r="E38" s="39">
        <v>340.5044957667</v>
      </c>
      <c r="F38" s="39">
        <v>433.5757450855</v>
      </c>
      <c r="G38" s="40">
        <v>1.0618791158</v>
      </c>
      <c r="H38" s="41" t="s">
        <v>37</v>
      </c>
      <c r="I38" s="42">
        <v>194.0562324</v>
      </c>
      <c r="J38" s="42">
        <v>221931</v>
      </c>
      <c r="K38" s="43">
        <v>87.4398945618</v>
      </c>
      <c r="L38" s="43">
        <v>103.4558345509</v>
      </c>
      <c r="M38" s="44">
        <v>0.8987788581</v>
      </c>
      <c r="N38" s="45" t="s">
        <v>37</v>
      </c>
      <c r="O38" s="38">
        <v>21.9646029</v>
      </c>
      <c r="P38" s="38">
        <v>221931</v>
      </c>
      <c r="Q38" s="39">
        <v>9.8970413777</v>
      </c>
      <c r="R38" s="39">
        <v>10.125972737</v>
      </c>
      <c r="S38" s="40">
        <v>1.4577667345</v>
      </c>
      <c r="T38" s="41" t="s">
        <v>37</v>
      </c>
      <c r="U38" s="42">
        <v>92.2288671</v>
      </c>
      <c r="V38" s="42">
        <v>221931</v>
      </c>
      <c r="W38" s="43">
        <v>41.5574512348</v>
      </c>
      <c r="X38" s="43">
        <v>59.1279460534</v>
      </c>
      <c r="Y38" s="44">
        <v>1.1248847481</v>
      </c>
      <c r="Z38" s="45" t="s">
        <v>37</v>
      </c>
      <c r="AA38" s="38">
        <v>22.2334491</v>
      </c>
      <c r="AB38" s="38">
        <v>221931</v>
      </c>
      <c r="AC38" s="39">
        <v>10.0181809211</v>
      </c>
      <c r="AD38" s="39">
        <v>12.7619118272</v>
      </c>
      <c r="AE38" s="40">
        <v>1.2305232786</v>
      </c>
      <c r="AF38" s="41" t="s">
        <v>37</v>
      </c>
      <c r="AG38" s="42">
        <v>57.3628338</v>
      </c>
      <c r="AH38" s="42">
        <v>221931</v>
      </c>
      <c r="AI38" s="43">
        <v>25.8471478973</v>
      </c>
      <c r="AJ38" s="43">
        <v>37.9935718447</v>
      </c>
      <c r="AK38" s="44">
        <v>1.1599416798</v>
      </c>
      <c r="AL38" s="45" t="s">
        <v>37</v>
      </c>
      <c r="AM38" s="38">
        <v>33.2442656</v>
      </c>
      <c r="AN38" s="38">
        <v>221931</v>
      </c>
      <c r="AO38" s="39">
        <v>14.9795502206</v>
      </c>
      <c r="AP38" s="39">
        <v>19.3803525845</v>
      </c>
      <c r="AQ38" s="40">
        <v>1.0810955576</v>
      </c>
      <c r="AR38" s="41" t="s">
        <v>37</v>
      </c>
      <c r="AS38" s="42">
        <v>92.7094965</v>
      </c>
      <c r="AT38" s="42">
        <v>221931</v>
      </c>
      <c r="AU38" s="43">
        <v>41.774018276</v>
      </c>
      <c r="AV38" s="43">
        <v>47.813653688</v>
      </c>
      <c r="AW38" s="42">
        <v>1.2200608618</v>
      </c>
      <c r="AX38" s="45" t="s">
        <v>37</v>
      </c>
      <c r="AY38" s="38">
        <v>20.1525426</v>
      </c>
      <c r="AZ38" s="38">
        <v>221931</v>
      </c>
      <c r="BA38" s="39">
        <v>9.0805442232</v>
      </c>
      <c r="BB38" s="39">
        <v>11.3593031256</v>
      </c>
      <c r="BC38" s="40">
        <v>1.0399249889</v>
      </c>
      <c r="BD38" s="41" t="s">
        <v>37</v>
      </c>
      <c r="BE38" s="42" t="s">
        <v>64</v>
      </c>
      <c r="BF38" s="42" t="s">
        <v>64</v>
      </c>
      <c r="BG38" s="43" t="s">
        <v>64</v>
      </c>
      <c r="BH38" s="43" t="s">
        <v>64</v>
      </c>
      <c r="BI38" s="42" t="s">
        <v>64</v>
      </c>
      <c r="BJ38" s="45" t="s">
        <v>37</v>
      </c>
      <c r="BK38" s="38">
        <v>20.4695474</v>
      </c>
      <c r="BL38" s="38">
        <v>221931</v>
      </c>
      <c r="BM38" s="39">
        <v>9.2233835742</v>
      </c>
      <c r="BN38" s="39">
        <v>10.0999306942</v>
      </c>
      <c r="BO38" s="40">
        <v>0.75421699</v>
      </c>
      <c r="BP38" s="41" t="s">
        <v>37</v>
      </c>
      <c r="BQ38" s="42">
        <v>39.0376513</v>
      </c>
      <c r="BR38" s="42">
        <v>221931</v>
      </c>
      <c r="BS38" s="43">
        <v>17.5899947732</v>
      </c>
      <c r="BT38" s="43">
        <v>23.3441908324</v>
      </c>
      <c r="BU38" s="44">
        <v>1.3432485565</v>
      </c>
    </row>
    <row r="39" spans="1:73" ht="15" customHeight="1">
      <c r="A39" s="37" t="s">
        <v>68</v>
      </c>
      <c r="B39" s="37" t="s">
        <v>62</v>
      </c>
      <c r="C39" s="38">
        <v>227.0787652</v>
      </c>
      <c r="D39" s="38">
        <v>115437</v>
      </c>
      <c r="E39" s="39">
        <v>196.7122891274</v>
      </c>
      <c r="F39" s="39">
        <v>318.1108798651</v>
      </c>
      <c r="G39" s="40">
        <v>0.7790917819</v>
      </c>
      <c r="H39" s="41" t="s">
        <v>37</v>
      </c>
      <c r="I39" s="42">
        <v>56.7190645</v>
      </c>
      <c r="J39" s="42">
        <v>115437</v>
      </c>
      <c r="K39" s="43">
        <v>49.1342156328</v>
      </c>
      <c r="L39" s="43">
        <v>73.5074473255</v>
      </c>
      <c r="M39" s="44">
        <v>0.6386004217</v>
      </c>
      <c r="N39" s="45" t="s">
        <v>37</v>
      </c>
      <c r="O39" s="38" t="s">
        <v>64</v>
      </c>
      <c r="P39" s="38" t="s">
        <v>64</v>
      </c>
      <c r="Q39" s="38" t="s">
        <v>64</v>
      </c>
      <c r="R39" s="38" t="s">
        <v>64</v>
      </c>
      <c r="S39" s="38" t="s">
        <v>64</v>
      </c>
      <c r="T39" s="41" t="s">
        <v>37</v>
      </c>
      <c r="U39" s="42">
        <v>22.0153822</v>
      </c>
      <c r="V39" s="42">
        <v>115437</v>
      </c>
      <c r="W39" s="43">
        <v>19.0713395185</v>
      </c>
      <c r="X39" s="43">
        <v>29.5903520687</v>
      </c>
      <c r="Y39" s="44">
        <v>0.5629442244</v>
      </c>
      <c r="Z39" s="45" t="s">
        <v>37</v>
      </c>
      <c r="AA39" s="38" t="s">
        <v>64</v>
      </c>
      <c r="AB39" s="38" t="s">
        <v>64</v>
      </c>
      <c r="AC39" s="38" t="s">
        <v>64</v>
      </c>
      <c r="AD39" s="38" t="s">
        <v>64</v>
      </c>
      <c r="AE39" s="38" t="s">
        <v>64</v>
      </c>
      <c r="AF39" s="41" t="s">
        <v>37</v>
      </c>
      <c r="AG39" s="42" t="s">
        <v>64</v>
      </c>
      <c r="AH39" s="42" t="s">
        <v>64</v>
      </c>
      <c r="AI39" s="43" t="s">
        <v>64</v>
      </c>
      <c r="AJ39" s="43" t="s">
        <v>64</v>
      </c>
      <c r="AK39" s="43" t="s">
        <v>64</v>
      </c>
      <c r="AL39" s="45" t="s">
        <v>37</v>
      </c>
      <c r="AM39" s="38" t="s">
        <v>64</v>
      </c>
      <c r="AN39" s="38" t="s">
        <v>64</v>
      </c>
      <c r="AO39" s="38" t="s">
        <v>64</v>
      </c>
      <c r="AP39" s="38" t="s">
        <v>64</v>
      </c>
      <c r="AQ39" s="38" t="s">
        <v>64</v>
      </c>
      <c r="AR39" s="41" t="s">
        <v>37</v>
      </c>
      <c r="AS39" s="42">
        <v>30.269175</v>
      </c>
      <c r="AT39" s="42">
        <v>115437</v>
      </c>
      <c r="AU39" s="43">
        <v>26.2213804933</v>
      </c>
      <c r="AV39" s="43">
        <v>38.5425319691</v>
      </c>
      <c r="AW39" s="42">
        <v>0.9834896759</v>
      </c>
      <c r="AX39" s="45" t="s">
        <v>37</v>
      </c>
      <c r="AY39" s="38" t="s">
        <v>64</v>
      </c>
      <c r="AZ39" s="38" t="s">
        <v>64</v>
      </c>
      <c r="BA39" s="38" t="s">
        <v>64</v>
      </c>
      <c r="BB39" s="38" t="s">
        <v>64</v>
      </c>
      <c r="BC39" s="38" t="s">
        <v>64</v>
      </c>
      <c r="BD39" s="41" t="s">
        <v>37</v>
      </c>
      <c r="BE39" s="42" t="s">
        <v>64</v>
      </c>
      <c r="BF39" s="42" t="s">
        <v>64</v>
      </c>
      <c r="BG39" s="43" t="s">
        <v>64</v>
      </c>
      <c r="BH39" s="43" t="s">
        <v>64</v>
      </c>
      <c r="BI39" s="42" t="s">
        <v>64</v>
      </c>
      <c r="BJ39" s="45" t="s">
        <v>37</v>
      </c>
      <c r="BK39" s="38" t="s">
        <v>64</v>
      </c>
      <c r="BL39" s="38" t="s">
        <v>64</v>
      </c>
      <c r="BM39" s="38" t="s">
        <v>64</v>
      </c>
      <c r="BN39" s="38" t="s">
        <v>64</v>
      </c>
      <c r="BO39" s="38" t="s">
        <v>64</v>
      </c>
      <c r="BP39" s="41" t="s">
        <v>37</v>
      </c>
      <c r="BQ39" s="42" t="s">
        <v>64</v>
      </c>
      <c r="BR39" s="42" t="s">
        <v>64</v>
      </c>
      <c r="BS39" s="43" t="s">
        <v>64</v>
      </c>
      <c r="BT39" s="43" t="s">
        <v>64</v>
      </c>
      <c r="BU39" s="42" t="s">
        <v>64</v>
      </c>
    </row>
    <row r="40" spans="1:73" ht="15" customHeight="1">
      <c r="A40" s="37"/>
      <c r="B40" s="37"/>
      <c r="C40" s="38"/>
      <c r="D40" s="38"/>
      <c r="E40" s="39"/>
      <c r="F40" s="39"/>
      <c r="G40" s="40"/>
      <c r="H40" s="41"/>
      <c r="I40" s="42"/>
      <c r="J40" s="42"/>
      <c r="K40" s="43"/>
      <c r="L40" s="43"/>
      <c r="M40" s="44"/>
      <c r="N40" s="45"/>
      <c r="O40" s="38"/>
      <c r="P40" s="38"/>
      <c r="Q40" s="38"/>
      <c r="R40" s="38"/>
      <c r="S40" s="38"/>
      <c r="T40" s="41"/>
      <c r="U40" s="42"/>
      <c r="V40" s="42"/>
      <c r="W40" s="43"/>
      <c r="X40" s="43"/>
      <c r="Y40" s="44"/>
      <c r="Z40" s="45"/>
      <c r="AA40" s="38"/>
      <c r="AB40" s="38"/>
      <c r="AC40" s="38"/>
      <c r="AD40" s="38"/>
      <c r="AE40" s="38"/>
      <c r="AF40" s="41"/>
      <c r="AG40" s="42"/>
      <c r="AH40" s="42"/>
      <c r="AI40" s="43"/>
      <c r="AJ40" s="43"/>
      <c r="AK40" s="43"/>
      <c r="AL40" s="45"/>
      <c r="AM40" s="38"/>
      <c r="AN40" s="38"/>
      <c r="AO40" s="38"/>
      <c r="AP40" s="38"/>
      <c r="AQ40" s="38"/>
      <c r="AR40" s="41"/>
      <c r="AS40" s="42"/>
      <c r="AT40" s="42"/>
      <c r="AU40" s="43"/>
      <c r="AV40" s="43"/>
      <c r="AW40" s="42"/>
      <c r="AX40" s="45"/>
      <c r="AY40" s="38"/>
      <c r="AZ40" s="38"/>
      <c r="BA40" s="38"/>
      <c r="BB40" s="38"/>
      <c r="BC40" s="38"/>
      <c r="BD40" s="41"/>
      <c r="BE40" s="42"/>
      <c r="BF40" s="42"/>
      <c r="BG40" s="43"/>
      <c r="BH40" s="43"/>
      <c r="BI40" s="42"/>
      <c r="BJ40" s="45"/>
      <c r="BK40" s="38"/>
      <c r="BL40" s="38"/>
      <c r="BM40" s="38"/>
      <c r="BN40" s="38"/>
      <c r="BO40" s="38"/>
      <c r="BP40" s="41"/>
      <c r="BQ40" s="42"/>
      <c r="BR40" s="42"/>
      <c r="BS40" s="43"/>
      <c r="BT40" s="43"/>
      <c r="BU40" s="42"/>
    </row>
    <row r="41" spans="1:73" s="27" customFormat="1" ht="15" customHeight="1">
      <c r="A41" s="28" t="s">
        <v>69</v>
      </c>
      <c r="B41" s="28" t="s">
        <v>57</v>
      </c>
      <c r="C41" s="29">
        <v>19658</v>
      </c>
      <c r="D41" s="29">
        <v>4020190</v>
      </c>
      <c r="E41" s="30">
        <v>488.9818640413</v>
      </c>
      <c r="F41" s="30">
        <v>393.541012316</v>
      </c>
      <c r="G41" s="31">
        <v>0.963829243</v>
      </c>
      <c r="H41" s="32" t="s">
        <v>37</v>
      </c>
      <c r="I41" s="33">
        <v>5525</v>
      </c>
      <c r="J41" s="33">
        <v>4020190</v>
      </c>
      <c r="K41" s="34">
        <v>137.4313154353</v>
      </c>
      <c r="L41" s="34">
        <v>116.1471377015</v>
      </c>
      <c r="M41" s="35">
        <v>1.0090353265</v>
      </c>
      <c r="N41" s="36" t="s">
        <v>37</v>
      </c>
      <c r="O41" s="29">
        <v>267</v>
      </c>
      <c r="P41" s="29">
        <v>4020190</v>
      </c>
      <c r="Q41" s="30">
        <v>6.6414771441</v>
      </c>
      <c r="R41" s="30">
        <v>6.3368864304</v>
      </c>
      <c r="S41" s="31">
        <v>0.9122780081</v>
      </c>
      <c r="T41" s="32" t="s">
        <v>37</v>
      </c>
      <c r="U41" s="33">
        <v>2735</v>
      </c>
      <c r="V41" s="33">
        <v>4020190</v>
      </c>
      <c r="W41" s="34">
        <v>68.0316104463</v>
      </c>
      <c r="X41" s="34">
        <v>51.5020612592</v>
      </c>
      <c r="Y41" s="35">
        <v>0.9798054401</v>
      </c>
      <c r="Z41" s="36" t="s">
        <v>37</v>
      </c>
      <c r="AA41" s="29">
        <v>559</v>
      </c>
      <c r="AB41" s="29">
        <v>4020190</v>
      </c>
      <c r="AC41" s="30">
        <v>13.904815444</v>
      </c>
      <c r="AD41" s="30">
        <v>11.2158004179</v>
      </c>
      <c r="AE41" s="31">
        <v>1.081444825</v>
      </c>
      <c r="AF41" s="32" t="s">
        <v>37</v>
      </c>
      <c r="AG41" s="33">
        <v>1612</v>
      </c>
      <c r="AH41" s="33">
        <v>4020190</v>
      </c>
      <c r="AI41" s="34">
        <v>40.097607327</v>
      </c>
      <c r="AJ41" s="34">
        <v>30.6706607738</v>
      </c>
      <c r="AK41" s="35">
        <v>0.9363736035</v>
      </c>
      <c r="AL41" s="36" t="s">
        <v>37</v>
      </c>
      <c r="AM41" s="29">
        <v>1005</v>
      </c>
      <c r="AN41" s="29">
        <v>4020190</v>
      </c>
      <c r="AO41" s="30">
        <v>24.9988184638</v>
      </c>
      <c r="AP41" s="30">
        <v>20.611583633</v>
      </c>
      <c r="AQ41" s="31">
        <v>1.1497774049</v>
      </c>
      <c r="AR41" s="32" t="s">
        <v>37</v>
      </c>
      <c r="AS41" s="33">
        <v>1469</v>
      </c>
      <c r="AT41" s="33">
        <v>4020190</v>
      </c>
      <c r="AU41" s="34">
        <v>36.5405615157</v>
      </c>
      <c r="AV41" s="34">
        <v>31.221071621</v>
      </c>
      <c r="AW41" s="33">
        <v>0.7966679935</v>
      </c>
      <c r="AX41" s="36" t="s">
        <v>37</v>
      </c>
      <c r="AY41" s="29">
        <v>488</v>
      </c>
      <c r="AZ41" s="29">
        <v>4020190</v>
      </c>
      <c r="BA41" s="30">
        <v>12.1387297615</v>
      </c>
      <c r="BB41" s="30">
        <v>9.9616140429</v>
      </c>
      <c r="BC41" s="31">
        <v>0.9119689173</v>
      </c>
      <c r="BD41" s="32" t="s">
        <v>37</v>
      </c>
      <c r="BE41" s="33">
        <v>497</v>
      </c>
      <c r="BF41" s="33">
        <v>4020190</v>
      </c>
      <c r="BG41" s="34">
        <v>12.3625997776</v>
      </c>
      <c r="BH41" s="34">
        <v>9.0494172361</v>
      </c>
      <c r="BI41" s="35">
        <v>0.943196141</v>
      </c>
      <c r="BJ41" s="36" t="s">
        <v>37</v>
      </c>
      <c r="BK41" s="29">
        <v>339</v>
      </c>
      <c r="BL41" s="29">
        <v>4020190</v>
      </c>
      <c r="BM41" s="30">
        <v>8.4324372729</v>
      </c>
      <c r="BN41" s="30">
        <v>8.0724027322</v>
      </c>
      <c r="BO41" s="31">
        <v>0.6028104029</v>
      </c>
      <c r="BP41" s="32" t="s">
        <v>37</v>
      </c>
      <c r="BQ41" s="33">
        <v>955</v>
      </c>
      <c r="BR41" s="33">
        <v>4020190</v>
      </c>
      <c r="BS41" s="34">
        <v>23.7550961522</v>
      </c>
      <c r="BT41" s="34">
        <v>19.0467757876</v>
      </c>
      <c r="BU41" s="35">
        <v>1.0959709106</v>
      </c>
    </row>
    <row r="42" spans="1:73" ht="15" customHeight="1">
      <c r="A42" s="37" t="s">
        <v>69</v>
      </c>
      <c r="B42" s="37" t="s">
        <v>58</v>
      </c>
      <c r="C42" s="38">
        <v>14401.1227067</v>
      </c>
      <c r="D42" s="38">
        <v>2960480</v>
      </c>
      <c r="E42" s="39">
        <v>486.4455327075</v>
      </c>
      <c r="F42" s="39">
        <v>394.18651122159997</v>
      </c>
      <c r="G42" s="40">
        <v>0.9654101474</v>
      </c>
      <c r="H42" s="41" t="s">
        <v>37</v>
      </c>
      <c r="I42" s="42">
        <v>4089.3629494</v>
      </c>
      <c r="J42" s="42">
        <v>2960480</v>
      </c>
      <c r="K42" s="43">
        <v>138.1317539521</v>
      </c>
      <c r="L42" s="43">
        <v>118.4019496758</v>
      </c>
      <c r="M42" s="44">
        <v>1.0286241427</v>
      </c>
      <c r="N42" s="45" t="s">
        <v>37</v>
      </c>
      <c r="O42" s="38">
        <v>207.6346534</v>
      </c>
      <c r="P42" s="38">
        <v>2960480</v>
      </c>
      <c r="Q42" s="39">
        <v>7.0135469046</v>
      </c>
      <c r="R42" s="39">
        <v>6.6760147755</v>
      </c>
      <c r="S42" s="40">
        <v>0.9610999863</v>
      </c>
      <c r="T42" s="41" t="s">
        <v>37</v>
      </c>
      <c r="U42" s="42">
        <v>1965.4872561</v>
      </c>
      <c r="V42" s="42">
        <v>2960480</v>
      </c>
      <c r="W42" s="43">
        <v>66.3908304093</v>
      </c>
      <c r="X42" s="43">
        <v>50.4209442044</v>
      </c>
      <c r="Y42" s="44">
        <v>0.9592376348</v>
      </c>
      <c r="Z42" s="45" t="s">
        <v>37</v>
      </c>
      <c r="AA42" s="38">
        <v>357.6445335</v>
      </c>
      <c r="AB42" s="38">
        <v>2960480</v>
      </c>
      <c r="AC42" s="39">
        <v>12.0806265707</v>
      </c>
      <c r="AD42" s="39">
        <v>9.9248454208</v>
      </c>
      <c r="AE42" s="40">
        <v>0.9569689473</v>
      </c>
      <c r="AF42" s="41" t="s">
        <v>37</v>
      </c>
      <c r="AG42" s="42">
        <v>1202.0218077</v>
      </c>
      <c r="AH42" s="42">
        <v>2960480</v>
      </c>
      <c r="AI42" s="43">
        <v>40.6022607043</v>
      </c>
      <c r="AJ42" s="43">
        <v>31.0477417002</v>
      </c>
      <c r="AK42" s="44">
        <v>0.9478858636</v>
      </c>
      <c r="AL42" s="45" t="s">
        <v>37</v>
      </c>
      <c r="AM42" s="38">
        <v>778.3268235</v>
      </c>
      <c r="AN42" s="38">
        <v>2960480</v>
      </c>
      <c r="AO42" s="39">
        <v>26.2905617839</v>
      </c>
      <c r="AP42" s="39">
        <v>21.6641126889</v>
      </c>
      <c r="AQ42" s="40">
        <v>1.2084907065</v>
      </c>
      <c r="AR42" s="41" t="s">
        <v>37</v>
      </c>
      <c r="AS42" s="42">
        <v>1013.6437607</v>
      </c>
      <c r="AT42" s="42">
        <v>2960480</v>
      </c>
      <c r="AU42" s="43">
        <v>34.2391693475</v>
      </c>
      <c r="AV42" s="43">
        <v>29.2575796492</v>
      </c>
      <c r="AW42" s="42">
        <v>0.7465655746</v>
      </c>
      <c r="AX42" s="45" t="s">
        <v>37</v>
      </c>
      <c r="AY42" s="38">
        <v>366.0799454</v>
      </c>
      <c r="AZ42" s="38">
        <v>2960480</v>
      </c>
      <c r="BA42" s="39">
        <v>12.3655604969</v>
      </c>
      <c r="BB42" s="39">
        <v>10.3321262586</v>
      </c>
      <c r="BC42" s="40">
        <v>0.945888684</v>
      </c>
      <c r="BD42" s="41" t="s">
        <v>37</v>
      </c>
      <c r="BE42" s="42">
        <v>367.8098015</v>
      </c>
      <c r="BF42" s="42">
        <v>2960480</v>
      </c>
      <c r="BG42" s="43">
        <v>12.423992106</v>
      </c>
      <c r="BH42" s="43">
        <v>9.068839356</v>
      </c>
      <c r="BI42" s="44">
        <v>0.9452204558</v>
      </c>
      <c r="BJ42" s="45" t="s">
        <v>37</v>
      </c>
      <c r="BK42" s="38">
        <v>247.6985054</v>
      </c>
      <c r="BL42" s="38">
        <v>2960480</v>
      </c>
      <c r="BM42" s="39">
        <v>8.3668359658</v>
      </c>
      <c r="BN42" s="39">
        <v>8.0669759468</v>
      </c>
      <c r="BO42" s="40">
        <v>0.6024051551</v>
      </c>
      <c r="BP42" s="41" t="s">
        <v>37</v>
      </c>
      <c r="BQ42" s="42">
        <v>688.5792122</v>
      </c>
      <c r="BR42" s="42">
        <v>2960480</v>
      </c>
      <c r="BS42" s="43">
        <v>23.2590394868</v>
      </c>
      <c r="BT42" s="43">
        <v>19.0788169001</v>
      </c>
      <c r="BU42" s="44">
        <v>1.0978145889</v>
      </c>
    </row>
    <row r="43" spans="1:73" ht="15" customHeight="1">
      <c r="A43" s="37" t="s">
        <v>69</v>
      </c>
      <c r="B43" s="37" t="s">
        <v>59</v>
      </c>
      <c r="C43" s="38">
        <v>2096.1185752</v>
      </c>
      <c r="D43" s="38">
        <v>422143</v>
      </c>
      <c r="E43" s="39">
        <v>496.542303248</v>
      </c>
      <c r="F43" s="39">
        <v>385.9524832147</v>
      </c>
      <c r="G43" s="40">
        <v>0.9452440231</v>
      </c>
      <c r="H43" s="41" t="s">
        <v>37</v>
      </c>
      <c r="I43" s="42">
        <v>654.0586611</v>
      </c>
      <c r="J43" s="42">
        <v>422143</v>
      </c>
      <c r="K43" s="43">
        <v>154.9377014661</v>
      </c>
      <c r="L43" s="43">
        <v>123.2172660338</v>
      </c>
      <c r="M43" s="44">
        <v>1.0704574966</v>
      </c>
      <c r="N43" s="45" t="s">
        <v>37</v>
      </c>
      <c r="O43" s="38">
        <v>27.3864157</v>
      </c>
      <c r="P43" s="38">
        <v>422143</v>
      </c>
      <c r="Q43" s="39">
        <v>6.4874736049</v>
      </c>
      <c r="R43" s="39">
        <v>5.9701509718</v>
      </c>
      <c r="S43" s="40">
        <v>0.8594816234</v>
      </c>
      <c r="T43" s="41" t="s">
        <v>37</v>
      </c>
      <c r="U43" s="42">
        <v>294.5415274</v>
      </c>
      <c r="V43" s="42">
        <v>422143</v>
      </c>
      <c r="W43" s="43">
        <v>69.7729270413</v>
      </c>
      <c r="X43" s="43">
        <v>51.0566835187</v>
      </c>
      <c r="Y43" s="44">
        <v>0.9713323126</v>
      </c>
      <c r="Z43" s="45" t="s">
        <v>37</v>
      </c>
      <c r="AA43" s="38">
        <v>91.6332674</v>
      </c>
      <c r="AB43" s="38">
        <v>422143</v>
      </c>
      <c r="AC43" s="39">
        <v>21.7066888235</v>
      </c>
      <c r="AD43" s="39">
        <v>16.7244520564</v>
      </c>
      <c r="AE43" s="40">
        <v>1.6125975368</v>
      </c>
      <c r="AF43" s="41" t="s">
        <v>37</v>
      </c>
      <c r="AG43" s="42">
        <v>138.2182909</v>
      </c>
      <c r="AH43" s="42">
        <v>422143</v>
      </c>
      <c r="AI43" s="43">
        <v>32.742054446</v>
      </c>
      <c r="AJ43" s="43">
        <v>24.202224401</v>
      </c>
      <c r="AK43" s="44">
        <v>0.7388925932</v>
      </c>
      <c r="AL43" s="45" t="s">
        <v>37</v>
      </c>
      <c r="AM43" s="38">
        <v>93.6364888</v>
      </c>
      <c r="AN43" s="38">
        <v>422143</v>
      </c>
      <c r="AO43" s="39">
        <v>22.1812250351</v>
      </c>
      <c r="AP43" s="39">
        <v>18.1739729996</v>
      </c>
      <c r="AQ43" s="40">
        <v>1.0138000012</v>
      </c>
      <c r="AR43" s="41" t="s">
        <v>37</v>
      </c>
      <c r="AS43" s="42">
        <v>177.4495134</v>
      </c>
      <c r="AT43" s="42">
        <v>422143</v>
      </c>
      <c r="AU43" s="43">
        <v>42.0354035007</v>
      </c>
      <c r="AV43" s="43">
        <v>36.1074878269</v>
      </c>
      <c r="AW43" s="42">
        <v>0.9213546616</v>
      </c>
      <c r="AX43" s="45" t="s">
        <v>37</v>
      </c>
      <c r="AY43" s="38">
        <v>54.9101198</v>
      </c>
      <c r="AZ43" s="38">
        <v>422143</v>
      </c>
      <c r="BA43" s="39">
        <v>13.0074689856</v>
      </c>
      <c r="BB43" s="39">
        <v>9.7616164985</v>
      </c>
      <c r="BC43" s="40">
        <v>0.8936594804</v>
      </c>
      <c r="BD43" s="41" t="s">
        <v>37</v>
      </c>
      <c r="BE43" s="42">
        <v>45.562351</v>
      </c>
      <c r="BF43" s="42">
        <v>422143</v>
      </c>
      <c r="BG43" s="43">
        <v>10.7931082595</v>
      </c>
      <c r="BH43" s="43">
        <v>7.927091024</v>
      </c>
      <c r="BI43" s="44">
        <v>0.8262191331</v>
      </c>
      <c r="BJ43" s="45" t="s">
        <v>37</v>
      </c>
      <c r="BK43" s="38">
        <v>31.1109148</v>
      </c>
      <c r="BL43" s="38">
        <v>422143</v>
      </c>
      <c r="BM43" s="39">
        <v>7.3697573571</v>
      </c>
      <c r="BN43" s="39">
        <v>6.7517999181</v>
      </c>
      <c r="BO43" s="40">
        <v>0.5041937777</v>
      </c>
      <c r="BP43" s="41" t="s">
        <v>37</v>
      </c>
      <c r="BQ43" s="42">
        <v>88.6418228</v>
      </c>
      <c r="BR43" s="42">
        <v>422143</v>
      </c>
      <c r="BS43" s="43">
        <v>20.9980558247</v>
      </c>
      <c r="BT43" s="43">
        <v>15.539223357</v>
      </c>
      <c r="BU43" s="44">
        <v>0.8941427653</v>
      </c>
    </row>
    <row r="44" spans="1:73" ht="15" customHeight="1">
      <c r="A44" s="37" t="s">
        <v>69</v>
      </c>
      <c r="B44" s="37" t="s">
        <v>60</v>
      </c>
      <c r="C44" s="38">
        <v>2533.3305201</v>
      </c>
      <c r="D44" s="38">
        <v>497494</v>
      </c>
      <c r="E44" s="39">
        <v>509.2183061705</v>
      </c>
      <c r="F44" s="39">
        <v>396.0875595393</v>
      </c>
      <c r="G44" s="40">
        <v>0.9700660433</v>
      </c>
      <c r="H44" s="41" t="s">
        <v>37</v>
      </c>
      <c r="I44" s="42">
        <v>617.2652199</v>
      </c>
      <c r="J44" s="42">
        <v>497494</v>
      </c>
      <c r="K44" s="43">
        <v>124.074907416</v>
      </c>
      <c r="L44" s="43">
        <v>100.4922415625</v>
      </c>
      <c r="M44" s="44">
        <v>0.8730324636</v>
      </c>
      <c r="N44" s="45" t="s">
        <v>37</v>
      </c>
      <c r="O44" s="38">
        <v>26.3848946</v>
      </c>
      <c r="P44" s="38">
        <v>497494</v>
      </c>
      <c r="Q44" s="39">
        <v>5.3035603645</v>
      </c>
      <c r="R44" s="39">
        <v>5.1857422604</v>
      </c>
      <c r="S44" s="40">
        <v>0.7465556897</v>
      </c>
      <c r="T44" s="41" t="s">
        <v>37</v>
      </c>
      <c r="U44" s="42">
        <v>378.1578781</v>
      </c>
      <c r="V44" s="42">
        <v>497494</v>
      </c>
      <c r="W44" s="43">
        <v>76.0125505232</v>
      </c>
      <c r="X44" s="43">
        <v>56.1083924693</v>
      </c>
      <c r="Y44" s="44">
        <v>1.0674389885</v>
      </c>
      <c r="Z44" s="45" t="s">
        <v>37</v>
      </c>
      <c r="AA44" s="38">
        <v>94.2613669</v>
      </c>
      <c r="AB44" s="38">
        <v>497494</v>
      </c>
      <c r="AC44" s="39">
        <v>18.9472369315</v>
      </c>
      <c r="AD44" s="39">
        <v>14.3644870574</v>
      </c>
      <c r="AE44" s="40">
        <v>1.3850460612</v>
      </c>
      <c r="AF44" s="41" t="s">
        <v>37</v>
      </c>
      <c r="AG44" s="42">
        <v>228.9406676</v>
      </c>
      <c r="AH44" s="42">
        <v>497494</v>
      </c>
      <c r="AI44" s="43">
        <v>46.0187796436</v>
      </c>
      <c r="AJ44" s="43">
        <v>34.5182266012</v>
      </c>
      <c r="AK44" s="44">
        <v>1.0538395787</v>
      </c>
      <c r="AL44" s="45" t="s">
        <v>37</v>
      </c>
      <c r="AM44" s="38">
        <v>105.317636</v>
      </c>
      <c r="AN44" s="38">
        <v>497494</v>
      </c>
      <c r="AO44" s="39">
        <v>21.1696293825</v>
      </c>
      <c r="AP44" s="39">
        <v>17.3306245242</v>
      </c>
      <c r="AQ44" s="40">
        <v>0.9667554345</v>
      </c>
      <c r="AR44" s="41" t="s">
        <v>37</v>
      </c>
      <c r="AS44" s="42">
        <v>216.6503091</v>
      </c>
      <c r="AT44" s="42">
        <v>497494</v>
      </c>
      <c r="AU44" s="43">
        <v>43.5483260301</v>
      </c>
      <c r="AV44" s="43">
        <v>36.5992001083</v>
      </c>
      <c r="AW44" s="42">
        <v>0.9339016825</v>
      </c>
      <c r="AX44" s="45" t="s">
        <v>37</v>
      </c>
      <c r="AY44" s="38">
        <v>57.3602137</v>
      </c>
      <c r="AZ44" s="38">
        <v>497494</v>
      </c>
      <c r="BA44" s="39">
        <v>11.5298302492</v>
      </c>
      <c r="BB44" s="39">
        <v>9.0554143106</v>
      </c>
      <c r="BC44" s="40">
        <v>0.8290078645</v>
      </c>
      <c r="BD44" s="41" t="s">
        <v>37</v>
      </c>
      <c r="BE44" s="42">
        <v>66.2136862</v>
      </c>
      <c r="BF44" s="42">
        <v>497494</v>
      </c>
      <c r="BG44" s="43">
        <v>13.3094441742</v>
      </c>
      <c r="BH44" s="43">
        <v>9.5081799361</v>
      </c>
      <c r="BI44" s="44">
        <v>0.9910117293</v>
      </c>
      <c r="BJ44" s="45" t="s">
        <v>37</v>
      </c>
      <c r="BK44" s="38">
        <v>49.994829</v>
      </c>
      <c r="BL44" s="38">
        <v>497494</v>
      </c>
      <c r="BM44" s="39">
        <v>10.0493330573</v>
      </c>
      <c r="BN44" s="39">
        <v>9.4290634981</v>
      </c>
      <c r="BO44" s="40">
        <v>0.7041196722</v>
      </c>
      <c r="BP44" s="41" t="s">
        <v>37</v>
      </c>
      <c r="BQ44" s="42">
        <v>141.2382794</v>
      </c>
      <c r="BR44" s="42">
        <v>497494</v>
      </c>
      <c r="BS44" s="43">
        <v>28.3899462908</v>
      </c>
      <c r="BT44" s="43">
        <v>21.2413714597</v>
      </c>
      <c r="BU44" s="44">
        <v>1.2222501845</v>
      </c>
    </row>
    <row r="45" spans="1:73" ht="15" customHeight="1">
      <c r="A45" s="37" t="s">
        <v>69</v>
      </c>
      <c r="B45" s="37" t="s">
        <v>61</v>
      </c>
      <c r="C45" s="38">
        <v>522.0324791</v>
      </c>
      <c r="D45" s="38">
        <v>106718</v>
      </c>
      <c r="E45" s="39">
        <v>489.1700360764</v>
      </c>
      <c r="F45" s="39">
        <v>404.9005179524</v>
      </c>
      <c r="G45" s="40">
        <v>0.9916500377</v>
      </c>
      <c r="H45" s="41" t="s">
        <v>37</v>
      </c>
      <c r="I45" s="42">
        <v>134.2061782</v>
      </c>
      <c r="J45" s="42">
        <v>106718</v>
      </c>
      <c r="K45" s="43">
        <v>125.7577711351</v>
      </c>
      <c r="L45" s="43">
        <v>105.9277716749</v>
      </c>
      <c r="M45" s="44">
        <v>0.9202539623</v>
      </c>
      <c r="N45" s="45" t="s">
        <v>37</v>
      </c>
      <c r="O45" s="38" t="s">
        <v>64</v>
      </c>
      <c r="P45" s="38" t="s">
        <v>64</v>
      </c>
      <c r="Q45" s="38" t="s">
        <v>64</v>
      </c>
      <c r="R45" s="38" t="s">
        <v>64</v>
      </c>
      <c r="S45" s="38" t="s">
        <v>64</v>
      </c>
      <c r="T45" s="41" t="s">
        <v>37</v>
      </c>
      <c r="U45" s="42">
        <v>80.6971725</v>
      </c>
      <c r="V45" s="42">
        <v>106718</v>
      </c>
      <c r="W45" s="43">
        <v>75.6172084372</v>
      </c>
      <c r="X45" s="43">
        <v>59.9237844048</v>
      </c>
      <c r="Y45" s="42">
        <v>1.140025244</v>
      </c>
      <c r="Z45" s="45" t="s">
        <v>37</v>
      </c>
      <c r="AA45" s="38" t="s">
        <v>64</v>
      </c>
      <c r="AB45" s="38" t="s">
        <v>64</v>
      </c>
      <c r="AC45" s="38" t="s">
        <v>64</v>
      </c>
      <c r="AD45" s="38" t="s">
        <v>64</v>
      </c>
      <c r="AE45" s="38" t="s">
        <v>64</v>
      </c>
      <c r="AF45" s="41" t="s">
        <v>37</v>
      </c>
      <c r="AG45" s="42">
        <v>31.5453797</v>
      </c>
      <c r="AH45" s="42">
        <v>106718</v>
      </c>
      <c r="AI45" s="43">
        <v>29.5595679267</v>
      </c>
      <c r="AJ45" s="43">
        <v>24.7026312543</v>
      </c>
      <c r="AK45" s="44">
        <v>0.7541699872</v>
      </c>
      <c r="AL45" s="45" t="s">
        <v>37</v>
      </c>
      <c r="AM45" s="38">
        <v>23.4386501</v>
      </c>
      <c r="AN45" s="38">
        <v>106718</v>
      </c>
      <c r="AO45" s="39">
        <v>21.9631646957</v>
      </c>
      <c r="AP45" s="39">
        <v>19.3621009744</v>
      </c>
      <c r="AQ45" s="40">
        <v>1.0800774268</v>
      </c>
      <c r="AR45" s="41" t="s">
        <v>37</v>
      </c>
      <c r="AS45" s="42">
        <v>52.3368198</v>
      </c>
      <c r="AT45" s="42">
        <v>106718</v>
      </c>
      <c r="AU45" s="43">
        <v>49.0421670196</v>
      </c>
      <c r="AV45" s="43">
        <v>44.4619298316</v>
      </c>
      <c r="AW45" s="42">
        <v>1.1345349339</v>
      </c>
      <c r="AX45" s="45" t="s">
        <v>37</v>
      </c>
      <c r="AY45" s="38" t="s">
        <v>64</v>
      </c>
      <c r="AZ45" s="38" t="s">
        <v>64</v>
      </c>
      <c r="BA45" s="38" t="s">
        <v>64</v>
      </c>
      <c r="BB45" s="38" t="s">
        <v>64</v>
      </c>
      <c r="BC45" s="38" t="s">
        <v>64</v>
      </c>
      <c r="BD45" s="41" t="s">
        <v>37</v>
      </c>
      <c r="BE45" s="42" t="s">
        <v>64</v>
      </c>
      <c r="BF45" s="42" t="s">
        <v>64</v>
      </c>
      <c r="BG45" s="43" t="s">
        <v>64</v>
      </c>
      <c r="BH45" s="43" t="s">
        <v>64</v>
      </c>
      <c r="BI45" s="42" t="s">
        <v>64</v>
      </c>
      <c r="BJ45" s="45" t="s">
        <v>37</v>
      </c>
      <c r="BK45" s="38" t="s">
        <v>64</v>
      </c>
      <c r="BL45" s="38" t="s">
        <v>64</v>
      </c>
      <c r="BM45" s="38" t="s">
        <v>64</v>
      </c>
      <c r="BN45" s="38" t="s">
        <v>64</v>
      </c>
      <c r="BO45" s="38" t="s">
        <v>64</v>
      </c>
      <c r="BP45" s="41" t="s">
        <v>37</v>
      </c>
      <c r="BQ45" s="42">
        <v>32.8792596</v>
      </c>
      <c r="BR45" s="42">
        <v>106718</v>
      </c>
      <c r="BS45" s="43">
        <v>30.8094788133</v>
      </c>
      <c r="BT45" s="43">
        <v>24.7761708184</v>
      </c>
      <c r="BU45" s="44">
        <v>1.4256461459</v>
      </c>
    </row>
    <row r="46" spans="1:73" ht="15" customHeight="1">
      <c r="A46" s="37" t="s">
        <v>69</v>
      </c>
      <c r="B46" s="37" t="s">
        <v>62</v>
      </c>
      <c r="C46" s="38">
        <v>105.3957189</v>
      </c>
      <c r="D46" s="38">
        <v>33355</v>
      </c>
      <c r="E46" s="39">
        <v>315.9817685504</v>
      </c>
      <c r="F46" s="39">
        <v>351.8066730001</v>
      </c>
      <c r="G46" s="40">
        <v>0.8616168295</v>
      </c>
      <c r="H46" s="41" t="s">
        <v>37</v>
      </c>
      <c r="I46" s="42">
        <v>30.1069914</v>
      </c>
      <c r="J46" s="42">
        <v>33355</v>
      </c>
      <c r="K46" s="43">
        <v>90.2623037026</v>
      </c>
      <c r="L46" s="43">
        <v>97.5013940588</v>
      </c>
      <c r="M46" s="44">
        <v>0.847049294</v>
      </c>
      <c r="N46" s="45" t="s">
        <v>37</v>
      </c>
      <c r="O46" s="38" t="s">
        <v>64</v>
      </c>
      <c r="P46" s="38" t="s">
        <v>64</v>
      </c>
      <c r="Q46" s="38" t="s">
        <v>64</v>
      </c>
      <c r="R46" s="38" t="s">
        <v>64</v>
      </c>
      <c r="S46" s="38" t="s">
        <v>64</v>
      </c>
      <c r="T46" s="41" t="s">
        <v>37</v>
      </c>
      <c r="U46" s="42" t="s">
        <v>64</v>
      </c>
      <c r="V46" s="42" t="s">
        <v>64</v>
      </c>
      <c r="W46" s="43" t="s">
        <v>64</v>
      </c>
      <c r="X46" s="43" t="s">
        <v>64</v>
      </c>
      <c r="Y46" s="42" t="s">
        <v>64</v>
      </c>
      <c r="Z46" s="45" t="s">
        <v>37</v>
      </c>
      <c r="AA46" s="38" t="s">
        <v>64</v>
      </c>
      <c r="AB46" s="38" t="s">
        <v>64</v>
      </c>
      <c r="AC46" s="38" t="s">
        <v>64</v>
      </c>
      <c r="AD46" s="38" t="s">
        <v>64</v>
      </c>
      <c r="AE46" s="38" t="s">
        <v>64</v>
      </c>
      <c r="AF46" s="41" t="s">
        <v>37</v>
      </c>
      <c r="AG46" s="42" t="s">
        <v>64</v>
      </c>
      <c r="AH46" s="42" t="s">
        <v>64</v>
      </c>
      <c r="AI46" s="43" t="s">
        <v>64</v>
      </c>
      <c r="AJ46" s="43" t="s">
        <v>64</v>
      </c>
      <c r="AK46" s="43" t="s">
        <v>64</v>
      </c>
      <c r="AL46" s="45" t="s">
        <v>37</v>
      </c>
      <c r="AM46" s="38" t="s">
        <v>64</v>
      </c>
      <c r="AN46" s="38" t="s">
        <v>64</v>
      </c>
      <c r="AO46" s="38" t="s">
        <v>64</v>
      </c>
      <c r="AP46" s="38" t="s">
        <v>64</v>
      </c>
      <c r="AQ46" s="38" t="s">
        <v>64</v>
      </c>
      <c r="AR46" s="41" t="s">
        <v>37</v>
      </c>
      <c r="AS46" s="42" t="s">
        <v>64</v>
      </c>
      <c r="AT46" s="42" t="s">
        <v>64</v>
      </c>
      <c r="AU46" s="43" t="s">
        <v>64</v>
      </c>
      <c r="AV46" s="43" t="s">
        <v>64</v>
      </c>
      <c r="AW46" s="42" t="s">
        <v>64</v>
      </c>
      <c r="AX46" s="45" t="s">
        <v>37</v>
      </c>
      <c r="AY46" s="38" t="s">
        <v>64</v>
      </c>
      <c r="AZ46" s="38" t="s">
        <v>64</v>
      </c>
      <c r="BA46" s="38" t="s">
        <v>64</v>
      </c>
      <c r="BB46" s="38" t="s">
        <v>64</v>
      </c>
      <c r="BC46" s="38" t="s">
        <v>64</v>
      </c>
      <c r="BD46" s="41" t="s">
        <v>37</v>
      </c>
      <c r="BE46" s="42" t="s">
        <v>64</v>
      </c>
      <c r="BF46" s="42" t="s">
        <v>64</v>
      </c>
      <c r="BG46" s="43" t="s">
        <v>64</v>
      </c>
      <c r="BH46" s="43" t="s">
        <v>64</v>
      </c>
      <c r="BI46" s="42" t="s">
        <v>64</v>
      </c>
      <c r="BJ46" s="45" t="s">
        <v>37</v>
      </c>
      <c r="BK46" s="38" t="s">
        <v>64</v>
      </c>
      <c r="BL46" s="38" t="s">
        <v>64</v>
      </c>
      <c r="BM46" s="38" t="s">
        <v>64</v>
      </c>
      <c r="BN46" s="38" t="s">
        <v>64</v>
      </c>
      <c r="BO46" s="38" t="s">
        <v>64</v>
      </c>
      <c r="BP46" s="41" t="s">
        <v>37</v>
      </c>
      <c r="BQ46" s="42" t="s">
        <v>64</v>
      </c>
      <c r="BR46" s="42" t="s">
        <v>64</v>
      </c>
      <c r="BS46" s="43" t="s">
        <v>64</v>
      </c>
      <c r="BT46" s="43" t="s">
        <v>64</v>
      </c>
      <c r="BU46" s="42" t="s">
        <v>64</v>
      </c>
    </row>
    <row r="47" spans="1:73" ht="15" customHeight="1">
      <c r="A47" s="37"/>
      <c r="B47" s="37"/>
      <c r="C47" s="38"/>
      <c r="D47" s="38"/>
      <c r="E47" s="39"/>
      <c r="F47" s="39"/>
      <c r="G47" s="40"/>
      <c r="H47" s="41"/>
      <c r="I47" s="42"/>
      <c r="J47" s="42"/>
      <c r="K47" s="43"/>
      <c r="L47" s="43"/>
      <c r="M47" s="44"/>
      <c r="N47" s="45"/>
      <c r="O47" s="38"/>
      <c r="P47" s="38"/>
      <c r="Q47" s="38"/>
      <c r="R47" s="38"/>
      <c r="S47" s="38"/>
      <c r="T47" s="41"/>
      <c r="U47" s="42"/>
      <c r="V47" s="42"/>
      <c r="W47" s="43"/>
      <c r="X47" s="43"/>
      <c r="Y47" s="42"/>
      <c r="Z47" s="45"/>
      <c r="AA47" s="38"/>
      <c r="AB47" s="38"/>
      <c r="AC47" s="38"/>
      <c r="AD47" s="38"/>
      <c r="AE47" s="38"/>
      <c r="AF47" s="41"/>
      <c r="AG47" s="42"/>
      <c r="AH47" s="42"/>
      <c r="AI47" s="43"/>
      <c r="AJ47" s="43"/>
      <c r="AK47" s="43"/>
      <c r="AL47" s="45"/>
      <c r="AM47" s="38"/>
      <c r="AN47" s="38"/>
      <c r="AO47" s="38"/>
      <c r="AP47" s="38"/>
      <c r="AQ47" s="38"/>
      <c r="AR47" s="41"/>
      <c r="AS47" s="42"/>
      <c r="AT47" s="42"/>
      <c r="AU47" s="43"/>
      <c r="AV47" s="43"/>
      <c r="AW47" s="42"/>
      <c r="AX47" s="45"/>
      <c r="AY47" s="38"/>
      <c r="AZ47" s="38"/>
      <c r="BA47" s="38"/>
      <c r="BB47" s="38"/>
      <c r="BC47" s="38"/>
      <c r="BD47" s="41"/>
      <c r="BE47" s="42"/>
      <c r="BF47" s="42"/>
      <c r="BG47" s="43"/>
      <c r="BH47" s="43"/>
      <c r="BI47" s="42"/>
      <c r="BJ47" s="45"/>
      <c r="BK47" s="38"/>
      <c r="BL47" s="38"/>
      <c r="BM47" s="38"/>
      <c r="BN47" s="38"/>
      <c r="BO47" s="38"/>
      <c r="BP47" s="41"/>
      <c r="BQ47" s="42"/>
      <c r="BR47" s="42"/>
      <c r="BS47" s="43"/>
      <c r="BT47" s="43"/>
      <c r="BU47" s="42"/>
    </row>
    <row r="48" spans="1:73" s="27" customFormat="1" ht="15" customHeight="1">
      <c r="A48" s="28" t="s">
        <v>70</v>
      </c>
      <c r="B48" s="28" t="s">
        <v>57</v>
      </c>
      <c r="C48" s="29">
        <v>6381</v>
      </c>
      <c r="D48" s="29">
        <v>1259319</v>
      </c>
      <c r="E48" s="30">
        <v>506.7024320287</v>
      </c>
      <c r="F48" s="30">
        <v>413.7785757036</v>
      </c>
      <c r="G48" s="31">
        <v>1.0133934683</v>
      </c>
      <c r="H48" s="32" t="s">
        <v>37</v>
      </c>
      <c r="I48" s="33">
        <v>1554</v>
      </c>
      <c r="J48" s="33">
        <v>1259319</v>
      </c>
      <c r="K48" s="34">
        <v>123.4000281104</v>
      </c>
      <c r="L48" s="34">
        <v>104.398242806</v>
      </c>
      <c r="M48" s="35">
        <v>0.9069660871</v>
      </c>
      <c r="N48" s="36" t="s">
        <v>37</v>
      </c>
      <c r="O48" s="29">
        <v>86</v>
      </c>
      <c r="P48" s="29">
        <v>1259319</v>
      </c>
      <c r="Q48" s="30">
        <v>6.8290877847</v>
      </c>
      <c r="R48" s="30">
        <v>6.6953693178</v>
      </c>
      <c r="S48" s="31">
        <v>0.9638863268</v>
      </c>
      <c r="T48" s="32" t="s">
        <v>37</v>
      </c>
      <c r="U48" s="33">
        <v>1041</v>
      </c>
      <c r="V48" s="33">
        <v>1259319</v>
      </c>
      <c r="W48" s="34">
        <v>82.6637253944</v>
      </c>
      <c r="X48" s="34">
        <v>64.845708556</v>
      </c>
      <c r="Y48" s="35">
        <v>1.2336628177</v>
      </c>
      <c r="Z48" s="36" t="s">
        <v>37</v>
      </c>
      <c r="AA48" s="29">
        <v>135</v>
      </c>
      <c r="AB48" s="29">
        <v>1259319</v>
      </c>
      <c r="AC48" s="30">
        <v>10.7200796621</v>
      </c>
      <c r="AD48" s="30">
        <v>8.8304381118</v>
      </c>
      <c r="AE48" s="31">
        <v>0.8514445018</v>
      </c>
      <c r="AF48" s="32" t="s">
        <v>37</v>
      </c>
      <c r="AG48" s="33">
        <v>594</v>
      </c>
      <c r="AH48" s="33">
        <v>1259319</v>
      </c>
      <c r="AI48" s="34">
        <v>47.1683505133</v>
      </c>
      <c r="AJ48" s="34">
        <v>37.5858968443</v>
      </c>
      <c r="AK48" s="35">
        <v>1.1474953842</v>
      </c>
      <c r="AL48" s="36" t="s">
        <v>37</v>
      </c>
      <c r="AM48" s="29">
        <v>254</v>
      </c>
      <c r="AN48" s="29">
        <v>1259319</v>
      </c>
      <c r="AO48" s="30">
        <v>20.1696313643</v>
      </c>
      <c r="AP48" s="30">
        <v>16.9696956885</v>
      </c>
      <c r="AQ48" s="31">
        <v>0.9466217161</v>
      </c>
      <c r="AR48" s="32" t="s">
        <v>37</v>
      </c>
      <c r="AS48" s="33">
        <v>587</v>
      </c>
      <c r="AT48" s="33">
        <v>1259319</v>
      </c>
      <c r="AU48" s="34">
        <v>46.6124945308</v>
      </c>
      <c r="AV48" s="34">
        <v>41.0467970273</v>
      </c>
      <c r="AW48" s="33">
        <v>1.0473910001</v>
      </c>
      <c r="AX48" s="36" t="s">
        <v>37</v>
      </c>
      <c r="AY48" s="29">
        <v>176</v>
      </c>
      <c r="AZ48" s="29">
        <v>1259319</v>
      </c>
      <c r="BA48" s="30">
        <v>13.9758075595</v>
      </c>
      <c r="BB48" s="30">
        <v>11.258496327</v>
      </c>
      <c r="BC48" s="31">
        <v>1.030696297</v>
      </c>
      <c r="BD48" s="32" t="s">
        <v>37</v>
      </c>
      <c r="BE48" s="33">
        <v>177</v>
      </c>
      <c r="BF48" s="33">
        <v>1259319</v>
      </c>
      <c r="BG48" s="34">
        <v>14.055215557</v>
      </c>
      <c r="BH48" s="34">
        <v>10.4780081035</v>
      </c>
      <c r="BI48" s="35">
        <v>1.0920942809</v>
      </c>
      <c r="BJ48" s="36" t="s">
        <v>37</v>
      </c>
      <c r="BK48" s="29">
        <v>128</v>
      </c>
      <c r="BL48" s="29">
        <v>1259319</v>
      </c>
      <c r="BM48" s="30">
        <v>10.1642236796</v>
      </c>
      <c r="BN48" s="30">
        <v>9.490910623</v>
      </c>
      <c r="BO48" s="31">
        <v>0.7087381348</v>
      </c>
      <c r="BP48" s="32" t="s">
        <v>37</v>
      </c>
      <c r="BQ48" s="33">
        <v>244</v>
      </c>
      <c r="BR48" s="33">
        <v>1259319</v>
      </c>
      <c r="BS48" s="34">
        <v>19.3755513893</v>
      </c>
      <c r="BT48" s="34">
        <v>15.4108107013</v>
      </c>
      <c r="BU48" s="35">
        <v>0.8867537701</v>
      </c>
    </row>
    <row r="49" spans="1:73" ht="15" customHeight="1">
      <c r="A49" s="37" t="s">
        <v>70</v>
      </c>
      <c r="B49" s="37" t="s">
        <v>58</v>
      </c>
      <c r="C49" s="38" t="s">
        <v>66</v>
      </c>
      <c r="D49" s="38" t="s">
        <v>66</v>
      </c>
      <c r="E49" s="39" t="s">
        <v>66</v>
      </c>
      <c r="F49" s="39" t="s">
        <v>66</v>
      </c>
      <c r="G49" s="40" t="s">
        <v>66</v>
      </c>
      <c r="H49" s="41" t="s">
        <v>37</v>
      </c>
      <c r="I49" s="42" t="s">
        <v>66</v>
      </c>
      <c r="J49" s="42" t="s">
        <v>66</v>
      </c>
      <c r="K49" s="43" t="s">
        <v>66</v>
      </c>
      <c r="L49" s="43" t="s">
        <v>66</v>
      </c>
      <c r="M49" s="44" t="s">
        <v>66</v>
      </c>
      <c r="N49" s="45" t="s">
        <v>37</v>
      </c>
      <c r="O49" s="38" t="s">
        <v>66</v>
      </c>
      <c r="P49" s="38" t="s">
        <v>66</v>
      </c>
      <c r="Q49" s="39" t="s">
        <v>66</v>
      </c>
      <c r="R49" s="39" t="s">
        <v>66</v>
      </c>
      <c r="S49" s="40" t="s">
        <v>66</v>
      </c>
      <c r="T49" s="41" t="s">
        <v>37</v>
      </c>
      <c r="U49" s="42" t="s">
        <v>66</v>
      </c>
      <c r="V49" s="42" t="s">
        <v>66</v>
      </c>
      <c r="W49" s="43" t="s">
        <v>66</v>
      </c>
      <c r="X49" s="43" t="s">
        <v>66</v>
      </c>
      <c r="Y49" s="44" t="s">
        <v>66</v>
      </c>
      <c r="Z49" s="45" t="s">
        <v>37</v>
      </c>
      <c r="AA49" s="38" t="s">
        <v>66</v>
      </c>
      <c r="AB49" s="38" t="s">
        <v>66</v>
      </c>
      <c r="AC49" s="39" t="s">
        <v>66</v>
      </c>
      <c r="AD49" s="39" t="s">
        <v>66</v>
      </c>
      <c r="AE49" s="40" t="s">
        <v>66</v>
      </c>
      <c r="AF49" s="41" t="s">
        <v>37</v>
      </c>
      <c r="AG49" s="42" t="s">
        <v>66</v>
      </c>
      <c r="AH49" s="42" t="s">
        <v>66</v>
      </c>
      <c r="AI49" s="43" t="s">
        <v>66</v>
      </c>
      <c r="AJ49" s="43" t="s">
        <v>66</v>
      </c>
      <c r="AK49" s="44" t="s">
        <v>66</v>
      </c>
      <c r="AL49" s="45" t="s">
        <v>37</v>
      </c>
      <c r="AM49" s="38" t="s">
        <v>66</v>
      </c>
      <c r="AN49" s="38" t="s">
        <v>66</v>
      </c>
      <c r="AO49" s="39" t="s">
        <v>66</v>
      </c>
      <c r="AP49" s="39" t="s">
        <v>66</v>
      </c>
      <c r="AQ49" s="40" t="s">
        <v>66</v>
      </c>
      <c r="AR49" s="41" t="s">
        <v>37</v>
      </c>
      <c r="AS49" s="42" t="s">
        <v>66</v>
      </c>
      <c r="AT49" s="42" t="s">
        <v>66</v>
      </c>
      <c r="AU49" s="43" t="s">
        <v>66</v>
      </c>
      <c r="AV49" s="43" t="s">
        <v>66</v>
      </c>
      <c r="AW49" s="42" t="s">
        <v>66</v>
      </c>
      <c r="AX49" s="45" t="s">
        <v>37</v>
      </c>
      <c r="AY49" s="38" t="s">
        <v>66</v>
      </c>
      <c r="AZ49" s="38" t="s">
        <v>66</v>
      </c>
      <c r="BA49" s="39" t="s">
        <v>66</v>
      </c>
      <c r="BB49" s="39" t="s">
        <v>66</v>
      </c>
      <c r="BC49" s="40" t="s">
        <v>66</v>
      </c>
      <c r="BD49" s="41" t="s">
        <v>37</v>
      </c>
      <c r="BE49" s="42" t="s">
        <v>66</v>
      </c>
      <c r="BF49" s="42" t="s">
        <v>66</v>
      </c>
      <c r="BG49" s="43" t="s">
        <v>66</v>
      </c>
      <c r="BH49" s="43" t="s">
        <v>66</v>
      </c>
      <c r="BI49" s="44" t="s">
        <v>66</v>
      </c>
      <c r="BJ49" s="45" t="s">
        <v>37</v>
      </c>
      <c r="BK49" s="38" t="s">
        <v>66</v>
      </c>
      <c r="BL49" s="38" t="s">
        <v>66</v>
      </c>
      <c r="BM49" s="39" t="s">
        <v>66</v>
      </c>
      <c r="BN49" s="39" t="s">
        <v>66</v>
      </c>
      <c r="BO49" s="40" t="s">
        <v>66</v>
      </c>
      <c r="BP49" s="41" t="s">
        <v>37</v>
      </c>
      <c r="BQ49" s="42" t="s">
        <v>66</v>
      </c>
      <c r="BR49" s="42" t="s">
        <v>66</v>
      </c>
      <c r="BS49" s="43" t="s">
        <v>66</v>
      </c>
      <c r="BT49" s="43" t="s">
        <v>66</v>
      </c>
      <c r="BU49" s="44" t="s">
        <v>66</v>
      </c>
    </row>
    <row r="50" spans="1:73" ht="15" customHeight="1">
      <c r="A50" s="37" t="s">
        <v>70</v>
      </c>
      <c r="B50" s="37" t="s">
        <v>59</v>
      </c>
      <c r="C50" s="38">
        <v>4219.4392177</v>
      </c>
      <c r="D50" s="38">
        <v>832857</v>
      </c>
      <c r="E50" s="39">
        <v>506.6222914258</v>
      </c>
      <c r="F50" s="39">
        <v>416.3034104099</v>
      </c>
      <c r="G50" s="40">
        <v>1.019577092</v>
      </c>
      <c r="H50" s="41" t="s">
        <v>37</v>
      </c>
      <c r="I50" s="42">
        <v>1048.0246363</v>
      </c>
      <c r="J50" s="42">
        <v>832857</v>
      </c>
      <c r="K50" s="43">
        <v>125.8348835755</v>
      </c>
      <c r="L50" s="43">
        <v>109.3542517222</v>
      </c>
      <c r="M50" s="44">
        <v>0.9500217162</v>
      </c>
      <c r="N50" s="45" t="s">
        <v>37</v>
      </c>
      <c r="O50" s="38">
        <v>53.5116979</v>
      </c>
      <c r="P50" s="38">
        <v>832857</v>
      </c>
      <c r="Q50" s="39">
        <v>6.4250763216</v>
      </c>
      <c r="R50" s="39">
        <v>6.3227345418</v>
      </c>
      <c r="S50" s="40">
        <v>0.9102406579</v>
      </c>
      <c r="T50" s="41" t="s">
        <v>37</v>
      </c>
      <c r="U50" s="42">
        <v>693.7325142</v>
      </c>
      <c r="V50" s="42">
        <v>832857</v>
      </c>
      <c r="W50" s="43">
        <v>83.2955134195</v>
      </c>
      <c r="X50" s="43">
        <v>65.2237169346</v>
      </c>
      <c r="Y50" s="44">
        <v>1.240854271</v>
      </c>
      <c r="Z50" s="45" t="s">
        <v>37</v>
      </c>
      <c r="AA50" s="38">
        <v>93.6060549</v>
      </c>
      <c r="AB50" s="38">
        <v>832857</v>
      </c>
      <c r="AC50" s="39">
        <v>11.2391508866</v>
      </c>
      <c r="AD50" s="39">
        <v>9.0450471123</v>
      </c>
      <c r="AE50" s="40">
        <v>0.8721374335</v>
      </c>
      <c r="AF50" s="41" t="s">
        <v>37</v>
      </c>
      <c r="AG50" s="42">
        <v>395.6597154</v>
      </c>
      <c r="AH50" s="42">
        <v>832857</v>
      </c>
      <c r="AI50" s="43">
        <v>47.5063204608</v>
      </c>
      <c r="AJ50" s="43">
        <v>38.1576340931</v>
      </c>
      <c r="AK50" s="44">
        <v>1.1649504913</v>
      </c>
      <c r="AL50" s="45" t="s">
        <v>37</v>
      </c>
      <c r="AM50" s="38">
        <v>172.0708761</v>
      </c>
      <c r="AN50" s="38">
        <v>832857</v>
      </c>
      <c r="AO50" s="39">
        <v>20.6603145678</v>
      </c>
      <c r="AP50" s="39">
        <v>17.3598399205</v>
      </c>
      <c r="AQ50" s="40">
        <v>0.968385159</v>
      </c>
      <c r="AR50" s="41" t="s">
        <v>37</v>
      </c>
      <c r="AS50" s="42">
        <v>376.4559665</v>
      </c>
      <c r="AT50" s="42">
        <v>832857</v>
      </c>
      <c r="AU50" s="43">
        <v>45.2005526159</v>
      </c>
      <c r="AV50" s="43">
        <v>40.0201070247</v>
      </c>
      <c r="AW50" s="42">
        <v>1.0211929543</v>
      </c>
      <c r="AX50" s="45" t="s">
        <v>37</v>
      </c>
      <c r="AY50" s="38">
        <v>111.1936797</v>
      </c>
      <c r="AZ50" s="38">
        <v>832857</v>
      </c>
      <c r="BA50" s="39">
        <v>13.350872923</v>
      </c>
      <c r="BB50" s="39">
        <v>10.9837437037</v>
      </c>
      <c r="BC50" s="40">
        <v>1.005543159</v>
      </c>
      <c r="BD50" s="41" t="s">
        <v>37</v>
      </c>
      <c r="BE50" s="42">
        <v>118.7402846</v>
      </c>
      <c r="BF50" s="42">
        <v>832857</v>
      </c>
      <c r="BG50" s="43">
        <v>14.2569834437</v>
      </c>
      <c r="BH50" s="43">
        <v>10.5230260375</v>
      </c>
      <c r="BI50" s="44">
        <v>1.0967863777</v>
      </c>
      <c r="BJ50" s="45" t="s">
        <v>37</v>
      </c>
      <c r="BK50" s="38">
        <v>81.7480232</v>
      </c>
      <c r="BL50" s="38">
        <v>832857</v>
      </c>
      <c r="BM50" s="39">
        <v>9.8153732514</v>
      </c>
      <c r="BN50" s="39">
        <v>9.3096269042</v>
      </c>
      <c r="BO50" s="40">
        <v>0.6952006894</v>
      </c>
      <c r="BP50" s="41" t="s">
        <v>37</v>
      </c>
      <c r="BQ50" s="42">
        <v>149.7058921</v>
      </c>
      <c r="BR50" s="42">
        <v>832857</v>
      </c>
      <c r="BS50" s="43">
        <v>17.9749815515</v>
      </c>
      <c r="BT50" s="43">
        <v>14.6933019514</v>
      </c>
      <c r="BU50" s="44">
        <v>0.8454675846</v>
      </c>
    </row>
    <row r="51" spans="1:73" ht="15" customHeight="1">
      <c r="A51" s="37" t="s">
        <v>70</v>
      </c>
      <c r="B51" s="37" t="s">
        <v>60</v>
      </c>
      <c r="C51" s="38">
        <v>2034.6901338</v>
      </c>
      <c r="D51" s="38">
        <v>400100</v>
      </c>
      <c r="E51" s="39">
        <v>508.5453971007</v>
      </c>
      <c r="F51" s="39">
        <v>410.8343057598</v>
      </c>
      <c r="G51" s="40">
        <v>1.0061825973</v>
      </c>
      <c r="H51" s="41" t="s">
        <v>37</v>
      </c>
      <c r="I51" s="42">
        <v>474.8362059</v>
      </c>
      <c r="J51" s="42">
        <v>400100</v>
      </c>
      <c r="K51" s="43">
        <v>118.6793816296</v>
      </c>
      <c r="L51" s="43">
        <v>95.9310173583</v>
      </c>
      <c r="M51" s="44">
        <v>0.8334065508</v>
      </c>
      <c r="N51" s="45" t="s">
        <v>37</v>
      </c>
      <c r="O51" s="38">
        <v>31.2849063</v>
      </c>
      <c r="P51" s="38">
        <v>400100</v>
      </c>
      <c r="Q51" s="39">
        <v>7.8192717571</v>
      </c>
      <c r="R51" s="39">
        <v>7.5103935005</v>
      </c>
      <c r="S51" s="40">
        <v>1.0812197595</v>
      </c>
      <c r="T51" s="41" t="s">
        <v>37</v>
      </c>
      <c r="U51" s="42">
        <v>326.737346</v>
      </c>
      <c r="V51" s="42">
        <v>400100</v>
      </c>
      <c r="W51" s="43">
        <v>81.6639205199</v>
      </c>
      <c r="X51" s="43">
        <v>64.1991113053</v>
      </c>
      <c r="Y51" s="44">
        <v>1.2213615721</v>
      </c>
      <c r="Z51" s="45" t="s">
        <v>37</v>
      </c>
      <c r="AA51" s="38">
        <v>39.7267481</v>
      </c>
      <c r="AB51" s="38">
        <v>400100</v>
      </c>
      <c r="AC51" s="39">
        <v>9.9292047238</v>
      </c>
      <c r="AD51" s="39">
        <v>8.5409657084</v>
      </c>
      <c r="AE51" s="40">
        <v>0.8235331249</v>
      </c>
      <c r="AF51" s="41" t="s">
        <v>37</v>
      </c>
      <c r="AG51" s="42">
        <v>191.3981778</v>
      </c>
      <c r="AH51" s="42">
        <v>400100</v>
      </c>
      <c r="AI51" s="43">
        <v>47.8375850537</v>
      </c>
      <c r="AJ51" s="43">
        <v>37.4561855562</v>
      </c>
      <c r="AK51" s="44">
        <v>1.1435353056</v>
      </c>
      <c r="AL51" s="45" t="s">
        <v>37</v>
      </c>
      <c r="AM51" s="38">
        <v>74.5967799</v>
      </c>
      <c r="AN51" s="38">
        <v>400100</v>
      </c>
      <c r="AO51" s="39">
        <v>18.6445338415</v>
      </c>
      <c r="AP51" s="39">
        <v>15.4183407703</v>
      </c>
      <c r="AQ51" s="40">
        <v>0.8600823767</v>
      </c>
      <c r="AR51" s="41" t="s">
        <v>37</v>
      </c>
      <c r="AS51" s="42">
        <v>199.7550128</v>
      </c>
      <c r="AT51" s="42">
        <v>400100</v>
      </c>
      <c r="AU51" s="43">
        <v>49.9262716321</v>
      </c>
      <c r="AV51" s="43">
        <v>44.296382082</v>
      </c>
      <c r="AW51" s="42">
        <v>1.1303106525</v>
      </c>
      <c r="AX51" s="45" t="s">
        <v>37</v>
      </c>
      <c r="AY51" s="38">
        <v>57.6378955</v>
      </c>
      <c r="AZ51" s="38">
        <v>400100</v>
      </c>
      <c r="BA51" s="39">
        <v>14.4058724069</v>
      </c>
      <c r="BB51" s="39">
        <v>11.1744915026</v>
      </c>
      <c r="BC51" s="40">
        <v>1.0230057974</v>
      </c>
      <c r="BD51" s="41" t="s">
        <v>37</v>
      </c>
      <c r="BE51" s="42">
        <v>55.26928</v>
      </c>
      <c r="BF51" s="42">
        <v>400100</v>
      </c>
      <c r="BG51" s="43">
        <v>13.8138665334</v>
      </c>
      <c r="BH51" s="43">
        <v>10.2631446267</v>
      </c>
      <c r="BI51" s="44">
        <v>1.0696996452</v>
      </c>
      <c r="BJ51" s="45" t="s">
        <v>37</v>
      </c>
      <c r="BK51" s="38">
        <v>40.9724825</v>
      </c>
      <c r="BL51" s="38">
        <v>400100</v>
      </c>
      <c r="BM51" s="39">
        <v>10.2405604849</v>
      </c>
      <c r="BN51" s="39">
        <v>9.4516413289</v>
      </c>
      <c r="BO51" s="40">
        <v>0.7058056822</v>
      </c>
      <c r="BP51" s="41" t="s">
        <v>37</v>
      </c>
      <c r="BQ51" s="42">
        <v>91.7901709</v>
      </c>
      <c r="BR51" s="42">
        <v>400100</v>
      </c>
      <c r="BS51" s="43">
        <v>22.9418072732</v>
      </c>
      <c r="BT51" s="43">
        <v>17.0393059568</v>
      </c>
      <c r="BU51" s="44">
        <v>0.9804590485</v>
      </c>
    </row>
    <row r="52" spans="1:73" ht="15" customHeight="1">
      <c r="A52" s="37" t="s">
        <v>70</v>
      </c>
      <c r="B52" s="37" t="s">
        <v>61</v>
      </c>
      <c r="C52" s="38">
        <v>101.7008585</v>
      </c>
      <c r="D52" s="38">
        <v>20418</v>
      </c>
      <c r="E52" s="39">
        <v>498.0941252816</v>
      </c>
      <c r="F52" s="39">
        <v>428.779056104</v>
      </c>
      <c r="G52" s="40">
        <v>1.0501314479</v>
      </c>
      <c r="H52" s="41" t="s">
        <v>37</v>
      </c>
      <c r="I52" s="42">
        <v>26.0035019</v>
      </c>
      <c r="J52" s="42">
        <v>20418</v>
      </c>
      <c r="K52" s="43">
        <v>127.355773827</v>
      </c>
      <c r="L52" s="43">
        <v>103.4531426577</v>
      </c>
      <c r="M52" s="44">
        <v>0.8987554721</v>
      </c>
      <c r="N52" s="45" t="s">
        <v>37</v>
      </c>
      <c r="O52" s="38" t="s">
        <v>64</v>
      </c>
      <c r="P52" s="38" t="s">
        <v>64</v>
      </c>
      <c r="Q52" s="38" t="s">
        <v>64</v>
      </c>
      <c r="R52" s="38" t="s">
        <v>64</v>
      </c>
      <c r="S52" s="38" t="s">
        <v>64</v>
      </c>
      <c r="T52" s="41" t="s">
        <v>37</v>
      </c>
      <c r="U52" s="42" t="s">
        <v>64</v>
      </c>
      <c r="V52" s="42" t="s">
        <v>64</v>
      </c>
      <c r="W52" s="43" t="s">
        <v>64</v>
      </c>
      <c r="X52" s="43" t="s">
        <v>64</v>
      </c>
      <c r="Y52" s="42" t="s">
        <v>64</v>
      </c>
      <c r="Z52" s="45" t="s">
        <v>37</v>
      </c>
      <c r="AA52" s="38" t="s">
        <v>64</v>
      </c>
      <c r="AB52" s="38" t="s">
        <v>64</v>
      </c>
      <c r="AC52" s="38" t="s">
        <v>64</v>
      </c>
      <c r="AD52" s="38" t="s">
        <v>64</v>
      </c>
      <c r="AE52" s="38" t="s">
        <v>64</v>
      </c>
      <c r="AF52" s="41" t="s">
        <v>37</v>
      </c>
      <c r="AG52" s="42" t="s">
        <v>64</v>
      </c>
      <c r="AH52" s="42" t="s">
        <v>64</v>
      </c>
      <c r="AI52" s="43" t="s">
        <v>64</v>
      </c>
      <c r="AJ52" s="43" t="s">
        <v>64</v>
      </c>
      <c r="AK52" s="43" t="s">
        <v>64</v>
      </c>
      <c r="AL52" s="45" t="s">
        <v>37</v>
      </c>
      <c r="AM52" s="38" t="s">
        <v>64</v>
      </c>
      <c r="AN52" s="38" t="s">
        <v>64</v>
      </c>
      <c r="AO52" s="38" t="s">
        <v>64</v>
      </c>
      <c r="AP52" s="38" t="s">
        <v>64</v>
      </c>
      <c r="AQ52" s="38" t="s">
        <v>64</v>
      </c>
      <c r="AR52" s="41" t="s">
        <v>37</v>
      </c>
      <c r="AS52" s="42" t="s">
        <v>64</v>
      </c>
      <c r="AT52" s="42" t="s">
        <v>64</v>
      </c>
      <c r="AU52" s="43" t="s">
        <v>64</v>
      </c>
      <c r="AV52" s="43" t="s">
        <v>64</v>
      </c>
      <c r="AW52" s="42" t="s">
        <v>64</v>
      </c>
      <c r="AX52" s="45" t="s">
        <v>37</v>
      </c>
      <c r="AY52" s="38" t="s">
        <v>64</v>
      </c>
      <c r="AZ52" s="38" t="s">
        <v>64</v>
      </c>
      <c r="BA52" s="38" t="s">
        <v>64</v>
      </c>
      <c r="BB52" s="38" t="s">
        <v>64</v>
      </c>
      <c r="BC52" s="38" t="s">
        <v>64</v>
      </c>
      <c r="BD52" s="41" t="s">
        <v>37</v>
      </c>
      <c r="BE52" s="42" t="s">
        <v>64</v>
      </c>
      <c r="BF52" s="42" t="s">
        <v>64</v>
      </c>
      <c r="BG52" s="43" t="s">
        <v>64</v>
      </c>
      <c r="BH52" s="43" t="s">
        <v>64</v>
      </c>
      <c r="BI52" s="42" t="s">
        <v>64</v>
      </c>
      <c r="BJ52" s="45" t="s">
        <v>37</v>
      </c>
      <c r="BK52" s="38" t="s">
        <v>64</v>
      </c>
      <c r="BL52" s="38" t="s">
        <v>64</v>
      </c>
      <c r="BM52" s="38" t="s">
        <v>64</v>
      </c>
      <c r="BN52" s="38" t="s">
        <v>64</v>
      </c>
      <c r="BO52" s="38" t="s">
        <v>64</v>
      </c>
      <c r="BP52" s="41" t="s">
        <v>37</v>
      </c>
      <c r="BQ52" s="42" t="s">
        <v>64</v>
      </c>
      <c r="BR52" s="42" t="s">
        <v>64</v>
      </c>
      <c r="BS52" s="43" t="s">
        <v>64</v>
      </c>
      <c r="BT52" s="43" t="s">
        <v>64</v>
      </c>
      <c r="BU52" s="42" t="s">
        <v>64</v>
      </c>
    </row>
    <row r="53" spans="1:73" ht="15" customHeight="1">
      <c r="A53" s="37" t="s">
        <v>70</v>
      </c>
      <c r="B53" s="37" t="s">
        <v>62</v>
      </c>
      <c r="C53" s="38">
        <v>25.16979</v>
      </c>
      <c r="D53" s="38">
        <v>5944</v>
      </c>
      <c r="E53" s="39">
        <v>423.4486877524</v>
      </c>
      <c r="F53" s="39">
        <v>315.3029082966</v>
      </c>
      <c r="G53" s="40">
        <v>0.772214722</v>
      </c>
      <c r="H53" s="41" t="s">
        <v>37</v>
      </c>
      <c r="I53" s="42" t="s">
        <v>64</v>
      </c>
      <c r="J53" s="42" t="s">
        <v>64</v>
      </c>
      <c r="K53" s="42" t="s">
        <v>64</v>
      </c>
      <c r="L53" s="42" t="s">
        <v>64</v>
      </c>
      <c r="M53" s="42" t="s">
        <v>64</v>
      </c>
      <c r="N53" s="45" t="s">
        <v>37</v>
      </c>
      <c r="O53" s="38" t="s">
        <v>64</v>
      </c>
      <c r="P53" s="38" t="s">
        <v>64</v>
      </c>
      <c r="Q53" s="38" t="s">
        <v>64</v>
      </c>
      <c r="R53" s="38" t="s">
        <v>64</v>
      </c>
      <c r="S53" s="38" t="s">
        <v>64</v>
      </c>
      <c r="T53" s="41" t="s">
        <v>37</v>
      </c>
      <c r="U53" s="42" t="s">
        <v>64</v>
      </c>
      <c r="V53" s="42" t="s">
        <v>64</v>
      </c>
      <c r="W53" s="43" t="s">
        <v>64</v>
      </c>
      <c r="X53" s="43" t="s">
        <v>64</v>
      </c>
      <c r="Y53" s="42" t="s">
        <v>64</v>
      </c>
      <c r="Z53" s="45" t="s">
        <v>37</v>
      </c>
      <c r="AA53" s="38" t="s">
        <v>64</v>
      </c>
      <c r="AB53" s="38" t="s">
        <v>64</v>
      </c>
      <c r="AC53" s="38" t="s">
        <v>64</v>
      </c>
      <c r="AD53" s="38" t="s">
        <v>64</v>
      </c>
      <c r="AE53" s="38" t="s">
        <v>64</v>
      </c>
      <c r="AF53" s="41" t="s">
        <v>37</v>
      </c>
      <c r="AG53" s="42" t="s">
        <v>64</v>
      </c>
      <c r="AH53" s="42" t="s">
        <v>64</v>
      </c>
      <c r="AI53" s="43" t="s">
        <v>64</v>
      </c>
      <c r="AJ53" s="43" t="s">
        <v>64</v>
      </c>
      <c r="AK53" s="43" t="s">
        <v>64</v>
      </c>
      <c r="AL53" s="45" t="s">
        <v>37</v>
      </c>
      <c r="AM53" s="38" t="s">
        <v>64</v>
      </c>
      <c r="AN53" s="38" t="s">
        <v>64</v>
      </c>
      <c r="AO53" s="38" t="s">
        <v>64</v>
      </c>
      <c r="AP53" s="38" t="s">
        <v>64</v>
      </c>
      <c r="AQ53" s="38" t="s">
        <v>64</v>
      </c>
      <c r="AR53" s="41" t="s">
        <v>37</v>
      </c>
      <c r="AS53" s="42" t="s">
        <v>64</v>
      </c>
      <c r="AT53" s="42" t="s">
        <v>64</v>
      </c>
      <c r="AU53" s="43" t="s">
        <v>64</v>
      </c>
      <c r="AV53" s="43" t="s">
        <v>64</v>
      </c>
      <c r="AW53" s="42" t="s">
        <v>64</v>
      </c>
      <c r="AX53" s="45" t="s">
        <v>37</v>
      </c>
      <c r="AY53" s="38" t="s">
        <v>64</v>
      </c>
      <c r="AZ53" s="38" t="s">
        <v>64</v>
      </c>
      <c r="BA53" s="38" t="s">
        <v>64</v>
      </c>
      <c r="BB53" s="38" t="s">
        <v>64</v>
      </c>
      <c r="BC53" s="38" t="s">
        <v>64</v>
      </c>
      <c r="BD53" s="41" t="s">
        <v>37</v>
      </c>
      <c r="BE53" s="42" t="s">
        <v>64</v>
      </c>
      <c r="BF53" s="42" t="s">
        <v>64</v>
      </c>
      <c r="BG53" s="43" t="s">
        <v>64</v>
      </c>
      <c r="BH53" s="43" t="s">
        <v>64</v>
      </c>
      <c r="BI53" s="42" t="s">
        <v>64</v>
      </c>
      <c r="BJ53" s="45" t="s">
        <v>37</v>
      </c>
      <c r="BK53" s="38" t="s">
        <v>64</v>
      </c>
      <c r="BL53" s="38" t="s">
        <v>64</v>
      </c>
      <c r="BM53" s="38" t="s">
        <v>64</v>
      </c>
      <c r="BN53" s="38" t="s">
        <v>64</v>
      </c>
      <c r="BO53" s="38" t="s">
        <v>64</v>
      </c>
      <c r="BP53" s="41" t="s">
        <v>37</v>
      </c>
      <c r="BQ53" s="42" t="s">
        <v>64</v>
      </c>
      <c r="BR53" s="42" t="s">
        <v>64</v>
      </c>
      <c r="BS53" s="43" t="s">
        <v>64</v>
      </c>
      <c r="BT53" s="43" t="s">
        <v>64</v>
      </c>
      <c r="BU53" s="42" t="s">
        <v>64</v>
      </c>
    </row>
    <row r="54" spans="1:73" ht="15" customHeight="1">
      <c r="A54" s="37"/>
      <c r="B54" s="37"/>
      <c r="C54" s="38"/>
      <c r="D54" s="38"/>
      <c r="E54" s="39"/>
      <c r="F54" s="39"/>
      <c r="G54" s="40"/>
      <c r="H54" s="41"/>
      <c r="I54" s="42"/>
      <c r="J54" s="42"/>
      <c r="K54" s="43"/>
      <c r="L54" s="43"/>
      <c r="M54" s="44"/>
      <c r="N54" s="45"/>
      <c r="O54" s="38"/>
      <c r="P54" s="38"/>
      <c r="Q54" s="38"/>
      <c r="R54" s="38"/>
      <c r="S54" s="38"/>
      <c r="T54" s="41"/>
      <c r="U54" s="42"/>
      <c r="V54" s="42"/>
      <c r="W54" s="43"/>
      <c r="X54" s="43"/>
      <c r="Y54" s="44"/>
      <c r="Z54" s="45"/>
      <c r="AA54" s="38"/>
      <c r="AB54" s="38"/>
      <c r="AC54" s="38"/>
      <c r="AD54" s="38"/>
      <c r="AE54" s="38"/>
      <c r="AF54" s="41"/>
      <c r="AG54" s="42"/>
      <c r="AH54" s="42"/>
      <c r="AI54" s="43"/>
      <c r="AJ54" s="43"/>
      <c r="AK54" s="44"/>
      <c r="AL54" s="45"/>
      <c r="AM54" s="38"/>
      <c r="AN54" s="38"/>
      <c r="AO54" s="38"/>
      <c r="AP54" s="38"/>
      <c r="AQ54" s="38"/>
      <c r="AR54" s="41"/>
      <c r="AS54" s="42"/>
      <c r="AT54" s="42"/>
      <c r="AU54" s="43"/>
      <c r="AV54" s="43"/>
      <c r="AW54" s="42"/>
      <c r="AX54" s="45"/>
      <c r="AY54" s="38"/>
      <c r="AZ54" s="38"/>
      <c r="BA54" s="38"/>
      <c r="BB54" s="38"/>
      <c r="BC54" s="38"/>
      <c r="BD54" s="41"/>
      <c r="BE54" s="42"/>
      <c r="BF54" s="42"/>
      <c r="BG54" s="43"/>
      <c r="BH54" s="43"/>
      <c r="BI54" s="42"/>
      <c r="BJ54" s="45"/>
      <c r="BK54" s="38"/>
      <c r="BL54" s="38"/>
      <c r="BM54" s="38"/>
      <c r="BN54" s="38"/>
      <c r="BO54" s="38"/>
      <c r="BP54" s="41"/>
      <c r="BQ54" s="42"/>
      <c r="BR54" s="42"/>
      <c r="BS54" s="43"/>
      <c r="BT54" s="43"/>
      <c r="BU54" s="42"/>
    </row>
    <row r="55" spans="1:73" s="27" customFormat="1" ht="15" customHeight="1">
      <c r="A55" s="28" t="s">
        <v>71</v>
      </c>
      <c r="B55" s="28" t="s">
        <v>57</v>
      </c>
      <c r="C55" s="29">
        <v>3328.6332438077</v>
      </c>
      <c r="D55" s="29">
        <v>878387</v>
      </c>
      <c r="E55" s="30">
        <v>378.9483728479</v>
      </c>
      <c r="F55" s="30">
        <v>390.8279999052</v>
      </c>
      <c r="G55" s="31">
        <v>0.9571847495</v>
      </c>
      <c r="H55" s="32" t="s">
        <v>37</v>
      </c>
      <c r="I55" s="33">
        <v>1145.1292151596</v>
      </c>
      <c r="J55" s="33">
        <v>878387</v>
      </c>
      <c r="K55" s="34">
        <v>130.3672771978</v>
      </c>
      <c r="L55" s="34">
        <v>131.0420463085</v>
      </c>
      <c r="M55" s="35">
        <v>1.1384357514</v>
      </c>
      <c r="N55" s="36" t="s">
        <v>37</v>
      </c>
      <c r="O55" s="29">
        <v>42</v>
      </c>
      <c r="P55" s="29">
        <v>878387</v>
      </c>
      <c r="Q55" s="30">
        <v>4.7814915294</v>
      </c>
      <c r="R55" s="30">
        <v>4.6670744642</v>
      </c>
      <c r="S55" s="31">
        <v>0.6718866501</v>
      </c>
      <c r="T55" s="32" t="s">
        <v>37</v>
      </c>
      <c r="U55" s="33">
        <v>454.4703073709</v>
      </c>
      <c r="V55" s="33">
        <v>878387</v>
      </c>
      <c r="W55" s="34">
        <v>51.7391886914</v>
      </c>
      <c r="X55" s="34">
        <v>55.72843003</v>
      </c>
      <c r="Y55" s="35">
        <v>1.0602103601</v>
      </c>
      <c r="Z55" s="36" t="s">
        <v>37</v>
      </c>
      <c r="AA55" s="29">
        <v>85.4470307371</v>
      </c>
      <c r="AB55" s="29">
        <v>878387</v>
      </c>
      <c r="AC55" s="30">
        <v>9.7277203257</v>
      </c>
      <c r="AD55" s="30">
        <v>10.1803815673</v>
      </c>
      <c r="AE55" s="31">
        <v>0.9816081378</v>
      </c>
      <c r="AF55" s="32" t="s">
        <v>37</v>
      </c>
      <c r="AG55" s="33">
        <v>245.4703073709</v>
      </c>
      <c r="AH55" s="33">
        <v>878387</v>
      </c>
      <c r="AI55" s="34">
        <v>27.945576081</v>
      </c>
      <c r="AJ55" s="34">
        <v>30.4032978583</v>
      </c>
      <c r="AK55" s="35">
        <v>0.9282110282</v>
      </c>
      <c r="AL55" s="36" t="s">
        <v>37</v>
      </c>
      <c r="AM55" s="29">
        <v>154.8940614742</v>
      </c>
      <c r="AN55" s="29">
        <v>878387</v>
      </c>
      <c r="AO55" s="30">
        <v>17.6339200687</v>
      </c>
      <c r="AP55" s="30">
        <v>18.4835236959</v>
      </c>
      <c r="AQ55" s="31">
        <v>1.0310676893</v>
      </c>
      <c r="AR55" s="32" t="s">
        <v>37</v>
      </c>
      <c r="AS55" s="33">
        <v>250</v>
      </c>
      <c r="AT55" s="33">
        <v>878387</v>
      </c>
      <c r="AU55" s="34">
        <v>28.4612591033</v>
      </c>
      <c r="AV55" s="34">
        <v>28.586653108</v>
      </c>
      <c r="AW55" s="33">
        <v>0.729445544</v>
      </c>
      <c r="AX55" s="36" t="s">
        <v>37</v>
      </c>
      <c r="AY55" s="29">
        <v>78.4470307371</v>
      </c>
      <c r="AZ55" s="29">
        <v>878387</v>
      </c>
      <c r="BA55" s="30">
        <v>8.9308050708</v>
      </c>
      <c r="BB55" s="30">
        <v>9.0958997885</v>
      </c>
      <c r="BC55" s="31">
        <v>0.8327142416</v>
      </c>
      <c r="BD55" s="32" t="s">
        <v>37</v>
      </c>
      <c r="BE55" s="33">
        <v>59.2351536855</v>
      </c>
      <c r="BF55" s="33">
        <v>878387</v>
      </c>
      <c r="BG55" s="34">
        <v>6.7436282283</v>
      </c>
      <c r="BH55" s="34">
        <v>7.4378565563</v>
      </c>
      <c r="BI55" s="35">
        <v>0.7752275554</v>
      </c>
      <c r="BJ55" s="36" t="s">
        <v>37</v>
      </c>
      <c r="BK55" s="29">
        <v>94</v>
      </c>
      <c r="BL55" s="29">
        <v>878387</v>
      </c>
      <c r="BM55" s="30">
        <v>10.7014334229</v>
      </c>
      <c r="BN55" s="30">
        <v>10.629318429</v>
      </c>
      <c r="BO55" s="31">
        <v>0.7937492636</v>
      </c>
      <c r="BP55" s="32" t="s">
        <v>37</v>
      </c>
      <c r="BQ55" s="33">
        <v>125</v>
      </c>
      <c r="BR55" s="33">
        <v>878387</v>
      </c>
      <c r="BS55" s="34">
        <v>14.2306295517</v>
      </c>
      <c r="BT55" s="34">
        <v>14.7801540126</v>
      </c>
      <c r="BU55" s="35">
        <v>0.8504651408</v>
      </c>
    </row>
    <row r="56" spans="1:73" ht="15" customHeight="1">
      <c r="A56" s="37" t="s">
        <v>71</v>
      </c>
      <c r="B56" s="37" t="s">
        <v>58</v>
      </c>
      <c r="C56" s="38">
        <v>3293</v>
      </c>
      <c r="D56" s="38">
        <v>877202</v>
      </c>
      <c r="E56" s="39">
        <v>375.3981409071</v>
      </c>
      <c r="F56" s="39">
        <v>387.0276580232</v>
      </c>
      <c r="G56" s="40">
        <v>0.9478772555</v>
      </c>
      <c r="H56" s="41" t="s">
        <v>37</v>
      </c>
      <c r="I56" s="42">
        <v>1141</v>
      </c>
      <c r="J56" s="42">
        <v>877202</v>
      </c>
      <c r="K56" s="43">
        <v>130.072662853</v>
      </c>
      <c r="L56" s="43">
        <v>130.749769822</v>
      </c>
      <c r="M56" s="44">
        <v>1.1358965816</v>
      </c>
      <c r="N56" s="45" t="s">
        <v>37</v>
      </c>
      <c r="O56" s="38">
        <v>42</v>
      </c>
      <c r="P56" s="38">
        <v>877202</v>
      </c>
      <c r="Q56" s="39">
        <v>4.7879507799</v>
      </c>
      <c r="R56" s="39">
        <v>4.6732550933</v>
      </c>
      <c r="S56" s="40">
        <v>0.6727764328</v>
      </c>
      <c r="T56" s="41" t="s">
        <v>37</v>
      </c>
      <c r="U56" s="42">
        <v>450</v>
      </c>
      <c r="V56" s="42">
        <v>877202</v>
      </c>
      <c r="W56" s="43">
        <v>51.2994726414</v>
      </c>
      <c r="X56" s="43">
        <v>55.2506871222</v>
      </c>
      <c r="Y56" s="44">
        <v>1.0511214986</v>
      </c>
      <c r="Z56" s="45" t="s">
        <v>37</v>
      </c>
      <c r="AA56" s="38">
        <v>85</v>
      </c>
      <c r="AB56" s="38">
        <v>877202</v>
      </c>
      <c r="AC56" s="39">
        <v>9.6899003878</v>
      </c>
      <c r="AD56" s="39">
        <v>10.1438657782</v>
      </c>
      <c r="AE56" s="40">
        <v>0.978087229</v>
      </c>
      <c r="AF56" s="41" t="s">
        <v>37</v>
      </c>
      <c r="AG56" s="42">
        <v>241</v>
      </c>
      <c r="AH56" s="42">
        <v>877202</v>
      </c>
      <c r="AI56" s="43">
        <v>27.4737175702</v>
      </c>
      <c r="AJ56" s="43">
        <v>29.8304014664</v>
      </c>
      <c r="AK56" s="44">
        <v>0.9107205326</v>
      </c>
      <c r="AL56" s="45" t="s">
        <v>37</v>
      </c>
      <c r="AM56" s="38">
        <v>153</v>
      </c>
      <c r="AN56" s="38">
        <v>877202</v>
      </c>
      <c r="AO56" s="39">
        <v>17.4418206981</v>
      </c>
      <c r="AP56" s="39">
        <v>18.2563280138</v>
      </c>
      <c r="AQ56" s="40">
        <v>1.0183940167</v>
      </c>
      <c r="AR56" s="41" t="s">
        <v>37</v>
      </c>
      <c r="AS56" s="42">
        <v>249</v>
      </c>
      <c r="AT56" s="42">
        <v>877202</v>
      </c>
      <c r="AU56" s="43">
        <v>28.3857081949</v>
      </c>
      <c r="AV56" s="43">
        <v>28.5064251894</v>
      </c>
      <c r="AW56" s="42">
        <v>0.7273983685</v>
      </c>
      <c r="AX56" s="45" t="s">
        <v>37</v>
      </c>
      <c r="AY56" s="38">
        <v>78</v>
      </c>
      <c r="AZ56" s="38">
        <v>877202</v>
      </c>
      <c r="BA56" s="39">
        <v>8.8919085912</v>
      </c>
      <c r="BB56" s="39">
        <v>9.0533946516</v>
      </c>
      <c r="BC56" s="40">
        <v>0.8288229682</v>
      </c>
      <c r="BD56" s="41" t="s">
        <v>37</v>
      </c>
      <c r="BE56" s="42">
        <v>57</v>
      </c>
      <c r="BF56" s="42">
        <v>877202</v>
      </c>
      <c r="BG56" s="43">
        <v>6.4979332012</v>
      </c>
      <c r="BH56" s="43">
        <v>7.1595869623</v>
      </c>
      <c r="BI56" s="44">
        <v>0.7462242726</v>
      </c>
      <c r="BJ56" s="45" t="s">
        <v>37</v>
      </c>
      <c r="BK56" s="38">
        <v>94</v>
      </c>
      <c r="BL56" s="38">
        <v>877202</v>
      </c>
      <c r="BM56" s="39">
        <v>10.7158898407</v>
      </c>
      <c r="BN56" s="39">
        <v>10.6433795009</v>
      </c>
      <c r="BO56" s="40">
        <v>0.7947992806</v>
      </c>
      <c r="BP56" s="41" t="s">
        <v>37</v>
      </c>
      <c r="BQ56" s="42">
        <v>125</v>
      </c>
      <c r="BR56" s="42">
        <v>877202</v>
      </c>
      <c r="BS56" s="43">
        <v>14.2498535115</v>
      </c>
      <c r="BT56" s="43">
        <v>14.794571558</v>
      </c>
      <c r="BU56" s="44">
        <v>0.8512947411</v>
      </c>
    </row>
    <row r="57" spans="1:73" ht="15" customHeight="1">
      <c r="A57" s="37" t="s">
        <v>71</v>
      </c>
      <c r="B57" s="37" t="s">
        <v>59</v>
      </c>
      <c r="C57" s="38" t="s">
        <v>64</v>
      </c>
      <c r="D57" s="38" t="s">
        <v>64</v>
      </c>
      <c r="E57" s="38" t="s">
        <v>64</v>
      </c>
      <c r="F57" s="38" t="s">
        <v>64</v>
      </c>
      <c r="G57" s="38" t="s">
        <v>64</v>
      </c>
      <c r="H57" s="41" t="s">
        <v>37</v>
      </c>
      <c r="I57" s="42" t="s">
        <v>64</v>
      </c>
      <c r="J57" s="42" t="s">
        <v>64</v>
      </c>
      <c r="K57" s="42" t="s">
        <v>64</v>
      </c>
      <c r="L57" s="42" t="s">
        <v>64</v>
      </c>
      <c r="M57" s="42" t="s">
        <v>64</v>
      </c>
      <c r="N57" s="45" t="s">
        <v>37</v>
      </c>
      <c r="O57" s="38" t="s">
        <v>64</v>
      </c>
      <c r="P57" s="38" t="s">
        <v>64</v>
      </c>
      <c r="Q57" s="38" t="s">
        <v>64</v>
      </c>
      <c r="R57" s="38" t="s">
        <v>64</v>
      </c>
      <c r="S57" s="38" t="s">
        <v>64</v>
      </c>
      <c r="T57" s="41" t="s">
        <v>37</v>
      </c>
      <c r="U57" s="42" t="s">
        <v>64</v>
      </c>
      <c r="V57" s="42" t="s">
        <v>64</v>
      </c>
      <c r="W57" s="43" t="s">
        <v>64</v>
      </c>
      <c r="X57" s="43" t="s">
        <v>64</v>
      </c>
      <c r="Y57" s="42" t="s">
        <v>64</v>
      </c>
      <c r="Z57" s="45" t="s">
        <v>37</v>
      </c>
      <c r="AA57" s="38" t="s">
        <v>64</v>
      </c>
      <c r="AB57" s="38" t="s">
        <v>64</v>
      </c>
      <c r="AC57" s="38" t="s">
        <v>64</v>
      </c>
      <c r="AD57" s="38" t="s">
        <v>64</v>
      </c>
      <c r="AE57" s="38" t="s">
        <v>64</v>
      </c>
      <c r="AF57" s="41" t="s">
        <v>37</v>
      </c>
      <c r="AG57" s="42" t="s">
        <v>64</v>
      </c>
      <c r="AH57" s="42" t="s">
        <v>64</v>
      </c>
      <c r="AI57" s="43" t="s">
        <v>64</v>
      </c>
      <c r="AJ57" s="43" t="s">
        <v>64</v>
      </c>
      <c r="AK57" s="43" t="s">
        <v>64</v>
      </c>
      <c r="AL57" s="45" t="s">
        <v>37</v>
      </c>
      <c r="AM57" s="38" t="s">
        <v>64</v>
      </c>
      <c r="AN57" s="38" t="s">
        <v>64</v>
      </c>
      <c r="AO57" s="38" t="s">
        <v>64</v>
      </c>
      <c r="AP57" s="38" t="s">
        <v>64</v>
      </c>
      <c r="AQ57" s="38" t="s">
        <v>64</v>
      </c>
      <c r="AR57" s="41" t="s">
        <v>37</v>
      </c>
      <c r="AS57" s="42" t="s">
        <v>64</v>
      </c>
      <c r="AT57" s="42" t="s">
        <v>64</v>
      </c>
      <c r="AU57" s="43" t="s">
        <v>64</v>
      </c>
      <c r="AV57" s="43" t="s">
        <v>64</v>
      </c>
      <c r="AW57" s="42" t="s">
        <v>64</v>
      </c>
      <c r="AX57" s="45" t="s">
        <v>37</v>
      </c>
      <c r="AY57" s="38" t="s">
        <v>64</v>
      </c>
      <c r="AZ57" s="38" t="s">
        <v>64</v>
      </c>
      <c r="BA57" s="38" t="s">
        <v>64</v>
      </c>
      <c r="BB57" s="38" t="s">
        <v>64</v>
      </c>
      <c r="BC57" s="38" t="s">
        <v>64</v>
      </c>
      <c r="BD57" s="41" t="s">
        <v>37</v>
      </c>
      <c r="BE57" s="42" t="s">
        <v>64</v>
      </c>
      <c r="BF57" s="42" t="s">
        <v>64</v>
      </c>
      <c r="BG57" s="43" t="s">
        <v>64</v>
      </c>
      <c r="BH57" s="43" t="s">
        <v>64</v>
      </c>
      <c r="BI57" s="42" t="s">
        <v>64</v>
      </c>
      <c r="BJ57" s="45" t="s">
        <v>37</v>
      </c>
      <c r="BK57" s="38" t="s">
        <v>64</v>
      </c>
      <c r="BL57" s="38" t="s">
        <v>64</v>
      </c>
      <c r="BM57" s="38" t="s">
        <v>64</v>
      </c>
      <c r="BN57" s="38" t="s">
        <v>64</v>
      </c>
      <c r="BO57" s="38" t="s">
        <v>64</v>
      </c>
      <c r="BP57" s="41" t="s">
        <v>37</v>
      </c>
      <c r="BQ57" s="42" t="s">
        <v>64</v>
      </c>
      <c r="BR57" s="42" t="s">
        <v>64</v>
      </c>
      <c r="BS57" s="43" t="s">
        <v>64</v>
      </c>
      <c r="BT57" s="43" t="s">
        <v>64</v>
      </c>
      <c r="BU57" s="42" t="s">
        <v>64</v>
      </c>
    </row>
    <row r="58" spans="1:73" ht="15" customHeight="1">
      <c r="A58" s="37" t="s">
        <v>71</v>
      </c>
      <c r="B58" s="37" t="s">
        <v>60</v>
      </c>
      <c r="C58" s="38" t="s">
        <v>66</v>
      </c>
      <c r="D58" s="38" t="s">
        <v>66</v>
      </c>
      <c r="E58" s="39" t="s">
        <v>66</v>
      </c>
      <c r="F58" s="39" t="s">
        <v>66</v>
      </c>
      <c r="G58" s="40" t="s">
        <v>66</v>
      </c>
      <c r="H58" s="41" t="s">
        <v>37</v>
      </c>
      <c r="I58" s="42" t="s">
        <v>66</v>
      </c>
      <c r="J58" s="42" t="s">
        <v>66</v>
      </c>
      <c r="K58" s="43" t="s">
        <v>66</v>
      </c>
      <c r="L58" s="43" t="s">
        <v>66</v>
      </c>
      <c r="M58" s="44" t="s">
        <v>66</v>
      </c>
      <c r="N58" s="45" t="s">
        <v>37</v>
      </c>
      <c r="O58" s="38" t="s">
        <v>66</v>
      </c>
      <c r="P58" s="38" t="s">
        <v>66</v>
      </c>
      <c r="Q58" s="39" t="s">
        <v>66</v>
      </c>
      <c r="R58" s="39" t="s">
        <v>66</v>
      </c>
      <c r="S58" s="40" t="s">
        <v>66</v>
      </c>
      <c r="T58" s="41" t="s">
        <v>37</v>
      </c>
      <c r="U58" s="42" t="s">
        <v>66</v>
      </c>
      <c r="V58" s="42" t="s">
        <v>66</v>
      </c>
      <c r="W58" s="43" t="s">
        <v>66</v>
      </c>
      <c r="X58" s="43" t="s">
        <v>66</v>
      </c>
      <c r="Y58" s="44" t="s">
        <v>66</v>
      </c>
      <c r="Z58" s="45" t="s">
        <v>37</v>
      </c>
      <c r="AA58" s="38" t="s">
        <v>66</v>
      </c>
      <c r="AB58" s="38" t="s">
        <v>66</v>
      </c>
      <c r="AC58" s="39" t="s">
        <v>66</v>
      </c>
      <c r="AD58" s="39" t="s">
        <v>66</v>
      </c>
      <c r="AE58" s="40" t="s">
        <v>66</v>
      </c>
      <c r="AF58" s="41" t="s">
        <v>37</v>
      </c>
      <c r="AG58" s="42" t="s">
        <v>66</v>
      </c>
      <c r="AH58" s="42" t="s">
        <v>66</v>
      </c>
      <c r="AI58" s="43" t="s">
        <v>66</v>
      </c>
      <c r="AJ58" s="43" t="s">
        <v>66</v>
      </c>
      <c r="AK58" s="44" t="s">
        <v>66</v>
      </c>
      <c r="AL58" s="45" t="s">
        <v>37</v>
      </c>
      <c r="AM58" s="38" t="s">
        <v>66</v>
      </c>
      <c r="AN58" s="38" t="s">
        <v>66</v>
      </c>
      <c r="AO58" s="39" t="s">
        <v>66</v>
      </c>
      <c r="AP58" s="39" t="s">
        <v>66</v>
      </c>
      <c r="AQ58" s="40" t="s">
        <v>66</v>
      </c>
      <c r="AR58" s="41" t="s">
        <v>37</v>
      </c>
      <c r="AS58" s="42" t="s">
        <v>66</v>
      </c>
      <c r="AT58" s="42" t="s">
        <v>66</v>
      </c>
      <c r="AU58" s="43" t="s">
        <v>66</v>
      </c>
      <c r="AV58" s="43" t="s">
        <v>66</v>
      </c>
      <c r="AW58" s="42" t="s">
        <v>66</v>
      </c>
      <c r="AX58" s="45" t="s">
        <v>37</v>
      </c>
      <c r="AY58" s="38" t="s">
        <v>66</v>
      </c>
      <c r="AZ58" s="38" t="s">
        <v>66</v>
      </c>
      <c r="BA58" s="39" t="s">
        <v>66</v>
      </c>
      <c r="BB58" s="39" t="s">
        <v>66</v>
      </c>
      <c r="BC58" s="40" t="s">
        <v>66</v>
      </c>
      <c r="BD58" s="41" t="s">
        <v>37</v>
      </c>
      <c r="BE58" s="42" t="s">
        <v>66</v>
      </c>
      <c r="BF58" s="42" t="s">
        <v>66</v>
      </c>
      <c r="BG58" s="43" t="s">
        <v>66</v>
      </c>
      <c r="BH58" s="43" t="s">
        <v>66</v>
      </c>
      <c r="BI58" s="44" t="s">
        <v>66</v>
      </c>
      <c r="BJ58" s="45" t="s">
        <v>37</v>
      </c>
      <c r="BK58" s="38" t="s">
        <v>66</v>
      </c>
      <c r="BL58" s="38" t="s">
        <v>66</v>
      </c>
      <c r="BM58" s="39" t="s">
        <v>66</v>
      </c>
      <c r="BN58" s="39" t="s">
        <v>66</v>
      </c>
      <c r="BO58" s="40" t="s">
        <v>66</v>
      </c>
      <c r="BP58" s="41" t="s">
        <v>37</v>
      </c>
      <c r="BQ58" s="42" t="s">
        <v>66</v>
      </c>
      <c r="BR58" s="42" t="s">
        <v>66</v>
      </c>
      <c r="BS58" s="43" t="s">
        <v>66</v>
      </c>
      <c r="BT58" s="43" t="s">
        <v>66</v>
      </c>
      <c r="BU58" s="44" t="s">
        <v>66</v>
      </c>
    </row>
    <row r="59" spans="1:73" ht="15" customHeight="1">
      <c r="A59" s="37" t="s">
        <v>71</v>
      </c>
      <c r="B59" s="37" t="s">
        <v>61</v>
      </c>
      <c r="C59" s="38" t="s">
        <v>66</v>
      </c>
      <c r="D59" s="38" t="s">
        <v>66</v>
      </c>
      <c r="E59" s="39" t="s">
        <v>66</v>
      </c>
      <c r="F59" s="39" t="s">
        <v>66</v>
      </c>
      <c r="G59" s="40" t="s">
        <v>66</v>
      </c>
      <c r="H59" s="41" t="s">
        <v>37</v>
      </c>
      <c r="I59" s="42" t="s">
        <v>66</v>
      </c>
      <c r="J59" s="42" t="s">
        <v>66</v>
      </c>
      <c r="K59" s="43" t="s">
        <v>66</v>
      </c>
      <c r="L59" s="43" t="s">
        <v>66</v>
      </c>
      <c r="M59" s="44" t="s">
        <v>66</v>
      </c>
      <c r="N59" s="45" t="s">
        <v>37</v>
      </c>
      <c r="O59" s="38" t="s">
        <v>66</v>
      </c>
      <c r="P59" s="38" t="s">
        <v>66</v>
      </c>
      <c r="Q59" s="39" t="s">
        <v>66</v>
      </c>
      <c r="R59" s="39" t="s">
        <v>66</v>
      </c>
      <c r="S59" s="40" t="s">
        <v>66</v>
      </c>
      <c r="T59" s="41" t="s">
        <v>37</v>
      </c>
      <c r="U59" s="42" t="s">
        <v>66</v>
      </c>
      <c r="V59" s="42" t="s">
        <v>66</v>
      </c>
      <c r="W59" s="43" t="s">
        <v>66</v>
      </c>
      <c r="X59" s="43" t="s">
        <v>66</v>
      </c>
      <c r="Y59" s="44" t="s">
        <v>66</v>
      </c>
      <c r="Z59" s="45" t="s">
        <v>37</v>
      </c>
      <c r="AA59" s="38" t="s">
        <v>66</v>
      </c>
      <c r="AB59" s="38" t="s">
        <v>66</v>
      </c>
      <c r="AC59" s="39" t="s">
        <v>66</v>
      </c>
      <c r="AD59" s="39" t="s">
        <v>66</v>
      </c>
      <c r="AE59" s="40" t="s">
        <v>66</v>
      </c>
      <c r="AF59" s="41" t="s">
        <v>37</v>
      </c>
      <c r="AG59" s="42" t="s">
        <v>66</v>
      </c>
      <c r="AH59" s="42" t="s">
        <v>66</v>
      </c>
      <c r="AI59" s="43" t="s">
        <v>66</v>
      </c>
      <c r="AJ59" s="43" t="s">
        <v>66</v>
      </c>
      <c r="AK59" s="44" t="s">
        <v>66</v>
      </c>
      <c r="AL59" s="45" t="s">
        <v>37</v>
      </c>
      <c r="AM59" s="38" t="s">
        <v>66</v>
      </c>
      <c r="AN59" s="38" t="s">
        <v>66</v>
      </c>
      <c r="AO59" s="39" t="s">
        <v>66</v>
      </c>
      <c r="AP59" s="39" t="s">
        <v>66</v>
      </c>
      <c r="AQ59" s="40" t="s">
        <v>66</v>
      </c>
      <c r="AR59" s="41" t="s">
        <v>37</v>
      </c>
      <c r="AS59" s="42" t="s">
        <v>66</v>
      </c>
      <c r="AT59" s="42" t="s">
        <v>66</v>
      </c>
      <c r="AU59" s="43" t="s">
        <v>66</v>
      </c>
      <c r="AV59" s="43" t="s">
        <v>66</v>
      </c>
      <c r="AW59" s="42" t="s">
        <v>66</v>
      </c>
      <c r="AX59" s="45" t="s">
        <v>37</v>
      </c>
      <c r="AY59" s="38" t="s">
        <v>66</v>
      </c>
      <c r="AZ59" s="38" t="s">
        <v>66</v>
      </c>
      <c r="BA59" s="39" t="s">
        <v>66</v>
      </c>
      <c r="BB59" s="39" t="s">
        <v>66</v>
      </c>
      <c r="BC59" s="40" t="s">
        <v>66</v>
      </c>
      <c r="BD59" s="41" t="s">
        <v>37</v>
      </c>
      <c r="BE59" s="42" t="s">
        <v>66</v>
      </c>
      <c r="BF59" s="42" t="s">
        <v>66</v>
      </c>
      <c r="BG59" s="43" t="s">
        <v>66</v>
      </c>
      <c r="BH59" s="43" t="s">
        <v>66</v>
      </c>
      <c r="BI59" s="44" t="s">
        <v>66</v>
      </c>
      <c r="BJ59" s="45" t="s">
        <v>37</v>
      </c>
      <c r="BK59" s="38" t="s">
        <v>66</v>
      </c>
      <c r="BL59" s="38" t="s">
        <v>66</v>
      </c>
      <c r="BM59" s="39" t="s">
        <v>66</v>
      </c>
      <c r="BN59" s="39" t="s">
        <v>66</v>
      </c>
      <c r="BO59" s="40" t="s">
        <v>66</v>
      </c>
      <c r="BP59" s="41" t="s">
        <v>37</v>
      </c>
      <c r="BQ59" s="42" t="s">
        <v>66</v>
      </c>
      <c r="BR59" s="42" t="s">
        <v>66</v>
      </c>
      <c r="BS59" s="43" t="s">
        <v>66</v>
      </c>
      <c r="BT59" s="43" t="s">
        <v>66</v>
      </c>
      <c r="BU59" s="44" t="s">
        <v>66</v>
      </c>
    </row>
    <row r="60" spans="1:73" ht="15" customHeight="1">
      <c r="A60" s="37" t="s">
        <v>71</v>
      </c>
      <c r="B60" s="37" t="s">
        <v>62</v>
      </c>
      <c r="C60" s="38" t="s">
        <v>66</v>
      </c>
      <c r="D60" s="38" t="s">
        <v>66</v>
      </c>
      <c r="E60" s="39" t="s">
        <v>66</v>
      </c>
      <c r="F60" s="39" t="s">
        <v>66</v>
      </c>
      <c r="G60" s="40" t="s">
        <v>66</v>
      </c>
      <c r="H60" s="41" t="s">
        <v>37</v>
      </c>
      <c r="I60" s="42" t="s">
        <v>66</v>
      </c>
      <c r="J60" s="42" t="s">
        <v>66</v>
      </c>
      <c r="K60" s="43" t="s">
        <v>66</v>
      </c>
      <c r="L60" s="43" t="s">
        <v>66</v>
      </c>
      <c r="M60" s="44" t="s">
        <v>66</v>
      </c>
      <c r="N60" s="45" t="s">
        <v>37</v>
      </c>
      <c r="O60" s="38" t="s">
        <v>66</v>
      </c>
      <c r="P60" s="38" t="s">
        <v>66</v>
      </c>
      <c r="Q60" s="39" t="s">
        <v>66</v>
      </c>
      <c r="R60" s="39" t="s">
        <v>66</v>
      </c>
      <c r="S60" s="40" t="s">
        <v>66</v>
      </c>
      <c r="T60" s="41" t="s">
        <v>37</v>
      </c>
      <c r="U60" s="42" t="s">
        <v>66</v>
      </c>
      <c r="V60" s="42" t="s">
        <v>66</v>
      </c>
      <c r="W60" s="43" t="s">
        <v>66</v>
      </c>
      <c r="X60" s="43" t="s">
        <v>66</v>
      </c>
      <c r="Y60" s="44" t="s">
        <v>66</v>
      </c>
      <c r="Z60" s="45" t="s">
        <v>37</v>
      </c>
      <c r="AA60" s="38" t="s">
        <v>66</v>
      </c>
      <c r="AB60" s="38" t="s">
        <v>66</v>
      </c>
      <c r="AC60" s="39" t="s">
        <v>66</v>
      </c>
      <c r="AD60" s="39" t="s">
        <v>66</v>
      </c>
      <c r="AE60" s="40" t="s">
        <v>66</v>
      </c>
      <c r="AF60" s="41" t="s">
        <v>37</v>
      </c>
      <c r="AG60" s="42" t="s">
        <v>66</v>
      </c>
      <c r="AH60" s="42" t="s">
        <v>66</v>
      </c>
      <c r="AI60" s="43" t="s">
        <v>66</v>
      </c>
      <c r="AJ60" s="43" t="s">
        <v>66</v>
      </c>
      <c r="AK60" s="44" t="s">
        <v>66</v>
      </c>
      <c r="AL60" s="45" t="s">
        <v>37</v>
      </c>
      <c r="AM60" s="38" t="s">
        <v>66</v>
      </c>
      <c r="AN60" s="38" t="s">
        <v>66</v>
      </c>
      <c r="AO60" s="39" t="s">
        <v>66</v>
      </c>
      <c r="AP60" s="39" t="s">
        <v>66</v>
      </c>
      <c r="AQ60" s="40" t="s">
        <v>66</v>
      </c>
      <c r="AR60" s="41" t="s">
        <v>37</v>
      </c>
      <c r="AS60" s="42" t="s">
        <v>66</v>
      </c>
      <c r="AT60" s="42" t="s">
        <v>66</v>
      </c>
      <c r="AU60" s="43" t="s">
        <v>66</v>
      </c>
      <c r="AV60" s="43" t="s">
        <v>66</v>
      </c>
      <c r="AW60" s="42" t="s">
        <v>66</v>
      </c>
      <c r="AX60" s="45" t="s">
        <v>37</v>
      </c>
      <c r="AY60" s="38" t="s">
        <v>66</v>
      </c>
      <c r="AZ60" s="38" t="s">
        <v>66</v>
      </c>
      <c r="BA60" s="39" t="s">
        <v>66</v>
      </c>
      <c r="BB60" s="39" t="s">
        <v>66</v>
      </c>
      <c r="BC60" s="40" t="s">
        <v>66</v>
      </c>
      <c r="BD60" s="41" t="s">
        <v>37</v>
      </c>
      <c r="BE60" s="42" t="s">
        <v>66</v>
      </c>
      <c r="BF60" s="42" t="s">
        <v>66</v>
      </c>
      <c r="BG60" s="43" t="s">
        <v>66</v>
      </c>
      <c r="BH60" s="43" t="s">
        <v>66</v>
      </c>
      <c r="BI60" s="44" t="s">
        <v>66</v>
      </c>
      <c r="BJ60" s="45" t="s">
        <v>37</v>
      </c>
      <c r="BK60" s="38" t="s">
        <v>66</v>
      </c>
      <c r="BL60" s="38" t="s">
        <v>66</v>
      </c>
      <c r="BM60" s="39" t="s">
        <v>66</v>
      </c>
      <c r="BN60" s="39" t="s">
        <v>66</v>
      </c>
      <c r="BO60" s="40" t="s">
        <v>66</v>
      </c>
      <c r="BP60" s="41" t="s">
        <v>37</v>
      </c>
      <c r="BQ60" s="42" t="s">
        <v>66</v>
      </c>
      <c r="BR60" s="42" t="s">
        <v>66</v>
      </c>
      <c r="BS60" s="43" t="s">
        <v>66</v>
      </c>
      <c r="BT60" s="43" t="s">
        <v>66</v>
      </c>
      <c r="BU60" s="44" t="s">
        <v>66</v>
      </c>
    </row>
    <row r="61" spans="1:73" ht="15" customHeight="1">
      <c r="A61" s="37"/>
      <c r="B61" s="37"/>
      <c r="C61" s="38"/>
      <c r="D61" s="38"/>
      <c r="E61" s="39"/>
      <c r="F61" s="39"/>
      <c r="G61" s="40"/>
      <c r="H61" s="41"/>
      <c r="I61" s="42"/>
      <c r="J61" s="42"/>
      <c r="K61" s="43"/>
      <c r="L61" s="43"/>
      <c r="M61" s="44"/>
      <c r="N61" s="45"/>
      <c r="O61" s="38"/>
      <c r="P61" s="38"/>
      <c r="Q61" s="39"/>
      <c r="R61" s="39"/>
      <c r="S61" s="40"/>
      <c r="T61" s="41"/>
      <c r="U61" s="42"/>
      <c r="V61" s="42"/>
      <c r="W61" s="43"/>
      <c r="X61" s="43"/>
      <c r="Y61" s="44"/>
      <c r="Z61" s="45"/>
      <c r="AA61" s="38"/>
      <c r="AB61" s="38"/>
      <c r="AC61" s="39"/>
      <c r="AD61" s="39"/>
      <c r="AE61" s="40"/>
      <c r="AF61" s="41"/>
      <c r="AG61" s="42"/>
      <c r="AH61" s="42"/>
      <c r="AI61" s="43"/>
      <c r="AJ61" s="43"/>
      <c r="AK61" s="44"/>
      <c r="AL61" s="45"/>
      <c r="AM61" s="38"/>
      <c r="AN61" s="38"/>
      <c r="AO61" s="39"/>
      <c r="AP61" s="39"/>
      <c r="AQ61" s="40"/>
      <c r="AR61" s="41"/>
      <c r="AS61" s="42"/>
      <c r="AT61" s="42"/>
      <c r="AU61" s="43"/>
      <c r="AV61" s="43"/>
      <c r="AW61" s="42"/>
      <c r="AX61" s="45"/>
      <c r="AY61" s="38"/>
      <c r="AZ61" s="38"/>
      <c r="BA61" s="39"/>
      <c r="BB61" s="39"/>
      <c r="BC61" s="40"/>
      <c r="BD61" s="41"/>
      <c r="BE61" s="42"/>
      <c r="BF61" s="42"/>
      <c r="BG61" s="43"/>
      <c r="BH61" s="43"/>
      <c r="BI61" s="44"/>
      <c r="BJ61" s="45"/>
      <c r="BK61" s="38"/>
      <c r="BL61" s="38"/>
      <c r="BM61" s="39"/>
      <c r="BN61" s="39"/>
      <c r="BO61" s="40"/>
      <c r="BP61" s="41"/>
      <c r="BQ61" s="42"/>
      <c r="BR61" s="42"/>
      <c r="BS61" s="43"/>
      <c r="BT61" s="43"/>
      <c r="BU61" s="44"/>
    </row>
    <row r="62" spans="1:73" s="27" customFormat="1" ht="15" customHeight="1">
      <c r="A62" s="28" t="s">
        <v>72</v>
      </c>
      <c r="B62" s="28" t="s">
        <v>57</v>
      </c>
      <c r="C62" s="29">
        <v>1270</v>
      </c>
      <c r="D62" s="29">
        <v>525311</v>
      </c>
      <c r="E62" s="30">
        <v>241.7615469693</v>
      </c>
      <c r="F62" s="30">
        <v>360.2893473544</v>
      </c>
      <c r="G62" s="31">
        <v>0.8823919187</v>
      </c>
      <c r="H62" s="32" t="s">
        <v>37</v>
      </c>
      <c r="I62" s="33">
        <v>360</v>
      </c>
      <c r="J62" s="33">
        <v>525311</v>
      </c>
      <c r="K62" s="34">
        <v>68.5308322118</v>
      </c>
      <c r="L62" s="34">
        <v>88.1420075483</v>
      </c>
      <c r="M62" s="35">
        <v>0.7657390541</v>
      </c>
      <c r="N62" s="36" t="s">
        <v>37</v>
      </c>
      <c r="O62" s="29">
        <v>56</v>
      </c>
      <c r="P62" s="29">
        <v>525311</v>
      </c>
      <c r="Q62" s="30">
        <v>10.6603516774</v>
      </c>
      <c r="R62" s="30">
        <v>12.3598128078</v>
      </c>
      <c r="S62" s="31">
        <v>1.779357344</v>
      </c>
      <c r="T62" s="32" t="s">
        <v>37</v>
      </c>
      <c r="U62" s="33">
        <v>132</v>
      </c>
      <c r="V62" s="33">
        <v>525311</v>
      </c>
      <c r="W62" s="34">
        <v>25.127971811</v>
      </c>
      <c r="X62" s="34">
        <v>47.1276988346</v>
      </c>
      <c r="Y62" s="35">
        <v>0.896585002</v>
      </c>
      <c r="Z62" s="36" t="s">
        <v>37</v>
      </c>
      <c r="AA62" s="29">
        <v>37</v>
      </c>
      <c r="AB62" s="29">
        <v>525311</v>
      </c>
      <c r="AC62" s="30">
        <v>7.043446644</v>
      </c>
      <c r="AD62" s="30">
        <v>11.5131183736</v>
      </c>
      <c r="AE62" s="31">
        <v>1.1101126822</v>
      </c>
      <c r="AF62" s="32" t="s">
        <v>37</v>
      </c>
      <c r="AG62" s="33">
        <v>113</v>
      </c>
      <c r="AH62" s="33">
        <v>525311</v>
      </c>
      <c r="AI62" s="34">
        <v>21.5110667776</v>
      </c>
      <c r="AJ62" s="34">
        <v>39.251313719</v>
      </c>
      <c r="AK62" s="35">
        <v>1.1983404707</v>
      </c>
      <c r="AL62" s="36" t="s">
        <v>37</v>
      </c>
      <c r="AM62" s="29">
        <v>51</v>
      </c>
      <c r="AN62" s="29">
        <v>525311</v>
      </c>
      <c r="AO62" s="30">
        <v>9.7085345633</v>
      </c>
      <c r="AP62" s="30">
        <v>15.5648891469</v>
      </c>
      <c r="AQ62" s="31">
        <v>0.868257295</v>
      </c>
      <c r="AR62" s="32" t="s">
        <v>37</v>
      </c>
      <c r="AS62" s="33">
        <v>106</v>
      </c>
      <c r="AT62" s="33">
        <v>525311</v>
      </c>
      <c r="AU62" s="34">
        <v>20.1785228179</v>
      </c>
      <c r="AV62" s="34">
        <v>26.2572912587</v>
      </c>
      <c r="AW62" s="33">
        <v>0.6700072245</v>
      </c>
      <c r="AX62" s="36" t="s">
        <v>37</v>
      </c>
      <c r="AY62" s="29">
        <v>27</v>
      </c>
      <c r="AZ62" s="29">
        <v>525311</v>
      </c>
      <c r="BA62" s="30">
        <v>5.1398124159</v>
      </c>
      <c r="BB62" s="30">
        <v>6.9560261174</v>
      </c>
      <c r="BC62" s="31">
        <v>0.6368124262</v>
      </c>
      <c r="BD62" s="32" t="s">
        <v>37</v>
      </c>
      <c r="BE62" s="33" t="s">
        <v>64</v>
      </c>
      <c r="BF62" s="33" t="s">
        <v>64</v>
      </c>
      <c r="BG62" s="34" t="s">
        <v>64</v>
      </c>
      <c r="BH62" s="34" t="s">
        <v>64</v>
      </c>
      <c r="BI62" s="33" t="s">
        <v>64</v>
      </c>
      <c r="BJ62" s="36" t="s">
        <v>37</v>
      </c>
      <c r="BK62" s="29">
        <v>33</v>
      </c>
      <c r="BL62" s="29">
        <v>525311</v>
      </c>
      <c r="BM62" s="30">
        <v>6.2819929527</v>
      </c>
      <c r="BN62" s="30">
        <v>7.6830796767</v>
      </c>
      <c r="BO62" s="31">
        <v>0.5737375238</v>
      </c>
      <c r="BP62" s="32" t="s">
        <v>37</v>
      </c>
      <c r="BQ62" s="33">
        <v>62</v>
      </c>
      <c r="BR62" s="33">
        <v>525311</v>
      </c>
      <c r="BS62" s="34">
        <v>11.8025322143</v>
      </c>
      <c r="BT62" s="34">
        <v>15.3050969284</v>
      </c>
      <c r="BU62" s="35">
        <v>0.8806708917</v>
      </c>
    </row>
    <row r="63" spans="1:73" ht="15" customHeight="1">
      <c r="A63" s="37" t="s">
        <v>72</v>
      </c>
      <c r="B63" s="37" t="s">
        <v>58</v>
      </c>
      <c r="C63" s="38" t="s">
        <v>66</v>
      </c>
      <c r="D63" s="38" t="s">
        <v>66</v>
      </c>
      <c r="E63" s="39" t="s">
        <v>66</v>
      </c>
      <c r="F63" s="39" t="s">
        <v>66</v>
      </c>
      <c r="G63" s="40" t="s">
        <v>66</v>
      </c>
      <c r="H63" s="41" t="s">
        <v>37</v>
      </c>
      <c r="I63" s="42" t="s">
        <v>66</v>
      </c>
      <c r="J63" s="42" t="s">
        <v>66</v>
      </c>
      <c r="K63" s="43" t="s">
        <v>66</v>
      </c>
      <c r="L63" s="43" t="s">
        <v>66</v>
      </c>
      <c r="M63" s="44" t="s">
        <v>66</v>
      </c>
      <c r="N63" s="45" t="s">
        <v>37</v>
      </c>
      <c r="O63" s="38" t="s">
        <v>66</v>
      </c>
      <c r="P63" s="38" t="s">
        <v>66</v>
      </c>
      <c r="Q63" s="39" t="s">
        <v>66</v>
      </c>
      <c r="R63" s="39" t="s">
        <v>66</v>
      </c>
      <c r="S63" s="40" t="s">
        <v>66</v>
      </c>
      <c r="T63" s="41" t="s">
        <v>37</v>
      </c>
      <c r="U63" s="42" t="s">
        <v>66</v>
      </c>
      <c r="V63" s="42" t="s">
        <v>66</v>
      </c>
      <c r="W63" s="43" t="s">
        <v>66</v>
      </c>
      <c r="X63" s="43" t="s">
        <v>66</v>
      </c>
      <c r="Y63" s="44" t="s">
        <v>66</v>
      </c>
      <c r="Z63" s="45" t="s">
        <v>37</v>
      </c>
      <c r="AA63" s="38" t="s">
        <v>66</v>
      </c>
      <c r="AB63" s="38" t="s">
        <v>66</v>
      </c>
      <c r="AC63" s="39" t="s">
        <v>66</v>
      </c>
      <c r="AD63" s="39" t="s">
        <v>66</v>
      </c>
      <c r="AE63" s="40" t="s">
        <v>66</v>
      </c>
      <c r="AF63" s="41" t="s">
        <v>37</v>
      </c>
      <c r="AG63" s="42" t="s">
        <v>66</v>
      </c>
      <c r="AH63" s="42" t="s">
        <v>66</v>
      </c>
      <c r="AI63" s="43" t="s">
        <v>66</v>
      </c>
      <c r="AJ63" s="43" t="s">
        <v>66</v>
      </c>
      <c r="AK63" s="44" t="s">
        <v>66</v>
      </c>
      <c r="AL63" s="45" t="s">
        <v>37</v>
      </c>
      <c r="AM63" s="38" t="s">
        <v>66</v>
      </c>
      <c r="AN63" s="38" t="s">
        <v>66</v>
      </c>
      <c r="AO63" s="39" t="s">
        <v>66</v>
      </c>
      <c r="AP63" s="39" t="s">
        <v>66</v>
      </c>
      <c r="AQ63" s="40" t="s">
        <v>66</v>
      </c>
      <c r="AR63" s="41" t="s">
        <v>37</v>
      </c>
      <c r="AS63" s="42" t="s">
        <v>66</v>
      </c>
      <c r="AT63" s="42" t="s">
        <v>66</v>
      </c>
      <c r="AU63" s="43" t="s">
        <v>66</v>
      </c>
      <c r="AV63" s="43" t="s">
        <v>66</v>
      </c>
      <c r="AW63" s="42" t="s">
        <v>66</v>
      </c>
      <c r="AX63" s="45" t="s">
        <v>37</v>
      </c>
      <c r="AY63" s="38" t="s">
        <v>66</v>
      </c>
      <c r="AZ63" s="38" t="s">
        <v>66</v>
      </c>
      <c r="BA63" s="39" t="s">
        <v>66</v>
      </c>
      <c r="BB63" s="39" t="s">
        <v>66</v>
      </c>
      <c r="BC63" s="40" t="s">
        <v>66</v>
      </c>
      <c r="BD63" s="41" t="s">
        <v>37</v>
      </c>
      <c r="BE63" s="42" t="s">
        <v>66</v>
      </c>
      <c r="BF63" s="42" t="s">
        <v>66</v>
      </c>
      <c r="BG63" s="43" t="s">
        <v>66</v>
      </c>
      <c r="BH63" s="43" t="s">
        <v>66</v>
      </c>
      <c r="BI63" s="44" t="s">
        <v>66</v>
      </c>
      <c r="BJ63" s="45" t="s">
        <v>37</v>
      </c>
      <c r="BK63" s="38" t="s">
        <v>66</v>
      </c>
      <c r="BL63" s="38" t="s">
        <v>66</v>
      </c>
      <c r="BM63" s="39" t="s">
        <v>66</v>
      </c>
      <c r="BN63" s="39" t="s">
        <v>66</v>
      </c>
      <c r="BO63" s="40" t="s">
        <v>66</v>
      </c>
      <c r="BP63" s="41" t="s">
        <v>37</v>
      </c>
      <c r="BQ63" s="42" t="s">
        <v>66</v>
      </c>
      <c r="BR63" s="42" t="s">
        <v>66</v>
      </c>
      <c r="BS63" s="43" t="s">
        <v>66</v>
      </c>
      <c r="BT63" s="43" t="s">
        <v>66</v>
      </c>
      <c r="BU63" s="44" t="s">
        <v>66</v>
      </c>
    </row>
    <row r="64" spans="1:73" ht="15" customHeight="1">
      <c r="A64" s="37" t="s">
        <v>72</v>
      </c>
      <c r="B64" s="37" t="s">
        <v>59</v>
      </c>
      <c r="C64" s="38" t="s">
        <v>66</v>
      </c>
      <c r="D64" s="38" t="s">
        <v>66</v>
      </c>
      <c r="E64" s="39" t="s">
        <v>66</v>
      </c>
      <c r="F64" s="39" t="s">
        <v>66</v>
      </c>
      <c r="G64" s="40" t="s">
        <v>66</v>
      </c>
      <c r="H64" s="41" t="s">
        <v>37</v>
      </c>
      <c r="I64" s="42" t="s">
        <v>66</v>
      </c>
      <c r="J64" s="42" t="s">
        <v>66</v>
      </c>
      <c r="K64" s="43" t="s">
        <v>66</v>
      </c>
      <c r="L64" s="43" t="s">
        <v>66</v>
      </c>
      <c r="M64" s="44" t="s">
        <v>66</v>
      </c>
      <c r="N64" s="45" t="s">
        <v>37</v>
      </c>
      <c r="O64" s="38" t="s">
        <v>66</v>
      </c>
      <c r="P64" s="38" t="s">
        <v>66</v>
      </c>
      <c r="Q64" s="39" t="s">
        <v>66</v>
      </c>
      <c r="R64" s="39" t="s">
        <v>66</v>
      </c>
      <c r="S64" s="40" t="s">
        <v>66</v>
      </c>
      <c r="T64" s="41" t="s">
        <v>37</v>
      </c>
      <c r="U64" s="42" t="s">
        <v>66</v>
      </c>
      <c r="V64" s="42" t="s">
        <v>66</v>
      </c>
      <c r="W64" s="43" t="s">
        <v>66</v>
      </c>
      <c r="X64" s="43" t="s">
        <v>66</v>
      </c>
      <c r="Y64" s="44" t="s">
        <v>66</v>
      </c>
      <c r="Z64" s="45" t="s">
        <v>37</v>
      </c>
      <c r="AA64" s="38" t="s">
        <v>66</v>
      </c>
      <c r="AB64" s="38" t="s">
        <v>66</v>
      </c>
      <c r="AC64" s="39" t="s">
        <v>66</v>
      </c>
      <c r="AD64" s="39" t="s">
        <v>66</v>
      </c>
      <c r="AE64" s="40" t="s">
        <v>66</v>
      </c>
      <c r="AF64" s="41" t="s">
        <v>37</v>
      </c>
      <c r="AG64" s="42" t="s">
        <v>66</v>
      </c>
      <c r="AH64" s="42" t="s">
        <v>66</v>
      </c>
      <c r="AI64" s="43" t="s">
        <v>66</v>
      </c>
      <c r="AJ64" s="43" t="s">
        <v>66</v>
      </c>
      <c r="AK64" s="44" t="s">
        <v>66</v>
      </c>
      <c r="AL64" s="45" t="s">
        <v>37</v>
      </c>
      <c r="AM64" s="38" t="s">
        <v>66</v>
      </c>
      <c r="AN64" s="38" t="s">
        <v>66</v>
      </c>
      <c r="AO64" s="39" t="s">
        <v>66</v>
      </c>
      <c r="AP64" s="39" t="s">
        <v>66</v>
      </c>
      <c r="AQ64" s="40" t="s">
        <v>66</v>
      </c>
      <c r="AR64" s="41" t="s">
        <v>37</v>
      </c>
      <c r="AS64" s="42" t="s">
        <v>66</v>
      </c>
      <c r="AT64" s="42" t="s">
        <v>66</v>
      </c>
      <c r="AU64" s="43" t="s">
        <v>66</v>
      </c>
      <c r="AV64" s="43" t="s">
        <v>66</v>
      </c>
      <c r="AW64" s="42" t="s">
        <v>66</v>
      </c>
      <c r="AX64" s="45" t="s">
        <v>37</v>
      </c>
      <c r="AY64" s="38" t="s">
        <v>66</v>
      </c>
      <c r="AZ64" s="38" t="s">
        <v>66</v>
      </c>
      <c r="BA64" s="39" t="s">
        <v>66</v>
      </c>
      <c r="BB64" s="39" t="s">
        <v>66</v>
      </c>
      <c r="BC64" s="40" t="s">
        <v>66</v>
      </c>
      <c r="BD64" s="41" t="s">
        <v>37</v>
      </c>
      <c r="BE64" s="42" t="s">
        <v>66</v>
      </c>
      <c r="BF64" s="42" t="s">
        <v>66</v>
      </c>
      <c r="BG64" s="43" t="s">
        <v>66</v>
      </c>
      <c r="BH64" s="43" t="s">
        <v>66</v>
      </c>
      <c r="BI64" s="44" t="s">
        <v>66</v>
      </c>
      <c r="BJ64" s="45" t="s">
        <v>37</v>
      </c>
      <c r="BK64" s="38" t="s">
        <v>66</v>
      </c>
      <c r="BL64" s="38" t="s">
        <v>66</v>
      </c>
      <c r="BM64" s="39" t="s">
        <v>66</v>
      </c>
      <c r="BN64" s="39" t="s">
        <v>66</v>
      </c>
      <c r="BO64" s="40" t="s">
        <v>66</v>
      </c>
      <c r="BP64" s="41" t="s">
        <v>37</v>
      </c>
      <c r="BQ64" s="42" t="s">
        <v>66</v>
      </c>
      <c r="BR64" s="42" t="s">
        <v>66</v>
      </c>
      <c r="BS64" s="43" t="s">
        <v>66</v>
      </c>
      <c r="BT64" s="43" t="s">
        <v>66</v>
      </c>
      <c r="BU64" s="44" t="s">
        <v>66</v>
      </c>
    </row>
    <row r="65" spans="1:73" ht="15" customHeight="1">
      <c r="A65" s="37" t="s">
        <v>72</v>
      </c>
      <c r="B65" s="37" t="s">
        <v>60</v>
      </c>
      <c r="C65" s="38">
        <v>727</v>
      </c>
      <c r="D65" s="38">
        <v>287236</v>
      </c>
      <c r="E65" s="39">
        <v>253.1019788606</v>
      </c>
      <c r="F65" s="39">
        <v>354.9800217171</v>
      </c>
      <c r="G65" s="40">
        <v>0.869388742</v>
      </c>
      <c r="H65" s="41" t="s">
        <v>37</v>
      </c>
      <c r="I65" s="42">
        <v>232</v>
      </c>
      <c r="J65" s="42">
        <v>287236</v>
      </c>
      <c r="K65" s="43">
        <v>80.769819939</v>
      </c>
      <c r="L65" s="43">
        <v>94.7505437553</v>
      </c>
      <c r="M65" s="44">
        <v>0.8231511146</v>
      </c>
      <c r="N65" s="45" t="s">
        <v>37</v>
      </c>
      <c r="O65" s="38">
        <v>30</v>
      </c>
      <c r="P65" s="38">
        <v>287236</v>
      </c>
      <c r="Q65" s="39">
        <v>10.444373268</v>
      </c>
      <c r="R65" s="39">
        <v>10.3573231807</v>
      </c>
      <c r="S65" s="40">
        <v>1.4910726686</v>
      </c>
      <c r="T65" s="41" t="s">
        <v>37</v>
      </c>
      <c r="U65" s="42">
        <v>82</v>
      </c>
      <c r="V65" s="42">
        <v>287236</v>
      </c>
      <c r="W65" s="43">
        <v>28.5479535991</v>
      </c>
      <c r="X65" s="43">
        <v>52.5541876782</v>
      </c>
      <c r="Y65" s="44">
        <v>0.9998217106</v>
      </c>
      <c r="Z65" s="45" t="s">
        <v>37</v>
      </c>
      <c r="AA65" s="38">
        <v>23</v>
      </c>
      <c r="AB65" s="38">
        <v>287236</v>
      </c>
      <c r="AC65" s="39">
        <v>8.0073528388</v>
      </c>
      <c r="AD65" s="39">
        <v>12.8447143825</v>
      </c>
      <c r="AE65" s="40">
        <v>1.2385072291</v>
      </c>
      <c r="AF65" s="41" t="s">
        <v>37</v>
      </c>
      <c r="AG65" s="42">
        <v>62</v>
      </c>
      <c r="AH65" s="42">
        <v>287236</v>
      </c>
      <c r="AI65" s="43">
        <v>21.5850380871</v>
      </c>
      <c r="AJ65" s="43">
        <v>37.6913517679</v>
      </c>
      <c r="AK65" s="44">
        <v>1.1507149173</v>
      </c>
      <c r="AL65" s="45" t="s">
        <v>37</v>
      </c>
      <c r="AM65" s="38">
        <v>36</v>
      </c>
      <c r="AN65" s="38">
        <v>287236</v>
      </c>
      <c r="AO65" s="39">
        <v>12.5332479216</v>
      </c>
      <c r="AP65" s="39">
        <v>18.0455490721</v>
      </c>
      <c r="AQ65" s="40">
        <v>1.0066361204</v>
      </c>
      <c r="AR65" s="41" t="s">
        <v>37</v>
      </c>
      <c r="AS65" s="42">
        <v>56</v>
      </c>
      <c r="AT65" s="42">
        <v>287236</v>
      </c>
      <c r="AU65" s="43">
        <v>19.4961634336</v>
      </c>
      <c r="AV65" s="43">
        <v>24.4289308203</v>
      </c>
      <c r="AW65" s="42">
        <v>0.6233529565</v>
      </c>
      <c r="AX65" s="45" t="s">
        <v>37</v>
      </c>
      <c r="AY65" s="38" t="s">
        <v>64</v>
      </c>
      <c r="AZ65" s="38" t="s">
        <v>64</v>
      </c>
      <c r="BA65" s="38" t="s">
        <v>64</v>
      </c>
      <c r="BB65" s="38" t="s">
        <v>64</v>
      </c>
      <c r="BC65" s="38" t="s">
        <v>64</v>
      </c>
      <c r="BD65" s="41" t="s">
        <v>37</v>
      </c>
      <c r="BE65" s="42" t="s">
        <v>64</v>
      </c>
      <c r="BF65" s="42" t="s">
        <v>64</v>
      </c>
      <c r="BG65" s="43" t="s">
        <v>64</v>
      </c>
      <c r="BH65" s="43" t="s">
        <v>64</v>
      </c>
      <c r="BI65" s="42" t="s">
        <v>64</v>
      </c>
      <c r="BJ65" s="45" t="s">
        <v>37</v>
      </c>
      <c r="BK65" s="38" t="s">
        <v>64</v>
      </c>
      <c r="BL65" s="38" t="s">
        <v>64</v>
      </c>
      <c r="BM65" s="38" t="s">
        <v>64</v>
      </c>
      <c r="BN65" s="38" t="s">
        <v>64</v>
      </c>
      <c r="BO65" s="38" t="s">
        <v>64</v>
      </c>
      <c r="BP65" s="41" t="s">
        <v>37</v>
      </c>
      <c r="BQ65" s="42">
        <v>29</v>
      </c>
      <c r="BR65" s="42">
        <v>287236</v>
      </c>
      <c r="BS65" s="43">
        <v>10.0962274924</v>
      </c>
      <c r="BT65" s="43">
        <v>11.9935830373</v>
      </c>
      <c r="BU65" s="44">
        <v>0.690123004</v>
      </c>
    </row>
    <row r="66" spans="1:73" ht="15" customHeight="1">
      <c r="A66" s="37" t="s">
        <v>72</v>
      </c>
      <c r="B66" s="37" t="s">
        <v>61</v>
      </c>
      <c r="C66" s="38">
        <v>301.2174601</v>
      </c>
      <c r="D66" s="38">
        <v>112428</v>
      </c>
      <c r="E66" s="39">
        <v>267.9203224286</v>
      </c>
      <c r="F66" s="39">
        <v>374.7587234361</v>
      </c>
      <c r="G66" s="40">
        <v>0.9178291599</v>
      </c>
      <c r="H66" s="41" t="s">
        <v>37</v>
      </c>
      <c r="I66" s="42">
        <v>79.2382582</v>
      </c>
      <c r="J66" s="42">
        <v>112428</v>
      </c>
      <c r="K66" s="43">
        <v>70.4791139218</v>
      </c>
      <c r="L66" s="43">
        <v>88.8491824194</v>
      </c>
      <c r="M66" s="44">
        <v>0.7718826788</v>
      </c>
      <c r="N66" s="45" t="s">
        <v>37</v>
      </c>
      <c r="O66" s="38" t="s">
        <v>64</v>
      </c>
      <c r="P66" s="38" t="s">
        <v>64</v>
      </c>
      <c r="Q66" s="38" t="s">
        <v>64</v>
      </c>
      <c r="R66" s="38" t="s">
        <v>64</v>
      </c>
      <c r="S66" s="38" t="s">
        <v>64</v>
      </c>
      <c r="T66" s="41" t="s">
        <v>37</v>
      </c>
      <c r="U66" s="42">
        <v>38.3005371</v>
      </c>
      <c r="V66" s="42">
        <v>112428</v>
      </c>
      <c r="W66" s="43">
        <v>34.0667245704</v>
      </c>
      <c r="X66" s="43">
        <v>54.9887253152</v>
      </c>
      <c r="Y66" s="44">
        <v>1.0461377835</v>
      </c>
      <c r="Z66" s="45" t="s">
        <v>37</v>
      </c>
      <c r="AA66" s="38" t="s">
        <v>64</v>
      </c>
      <c r="AB66" s="38" t="s">
        <v>64</v>
      </c>
      <c r="AC66" s="38" t="s">
        <v>64</v>
      </c>
      <c r="AD66" s="38" t="s">
        <v>64</v>
      </c>
      <c r="AE66" s="38" t="s">
        <v>64</v>
      </c>
      <c r="AF66" s="41" t="s">
        <v>37</v>
      </c>
      <c r="AG66" s="42">
        <v>23.3826815</v>
      </c>
      <c r="AH66" s="42">
        <v>112428</v>
      </c>
      <c r="AI66" s="43">
        <v>20.7979164443</v>
      </c>
      <c r="AJ66" s="43">
        <v>37.8786775734</v>
      </c>
      <c r="AK66" s="44">
        <v>1.1564339639</v>
      </c>
      <c r="AL66" s="45" t="s">
        <v>37</v>
      </c>
      <c r="AM66" s="38" t="s">
        <v>64</v>
      </c>
      <c r="AN66" s="38" t="s">
        <v>64</v>
      </c>
      <c r="AO66" s="38" t="s">
        <v>64</v>
      </c>
      <c r="AP66" s="38" t="s">
        <v>64</v>
      </c>
      <c r="AQ66" s="38" t="s">
        <v>64</v>
      </c>
      <c r="AR66" s="41" t="s">
        <v>37</v>
      </c>
      <c r="AS66" s="42">
        <v>40.3005371</v>
      </c>
      <c r="AT66" s="42">
        <v>112428</v>
      </c>
      <c r="AU66" s="43">
        <v>35.8456408546</v>
      </c>
      <c r="AV66" s="43">
        <v>44.921234645</v>
      </c>
      <c r="AW66" s="42">
        <v>1.1462550135</v>
      </c>
      <c r="AX66" s="45" t="s">
        <v>37</v>
      </c>
      <c r="AY66" s="38" t="s">
        <v>64</v>
      </c>
      <c r="AZ66" s="38" t="s">
        <v>64</v>
      </c>
      <c r="BA66" s="38" t="s">
        <v>64</v>
      </c>
      <c r="BB66" s="38" t="s">
        <v>64</v>
      </c>
      <c r="BC66" s="38" t="s">
        <v>64</v>
      </c>
      <c r="BD66" s="41" t="s">
        <v>37</v>
      </c>
      <c r="BE66" s="42" t="s">
        <v>64</v>
      </c>
      <c r="BF66" s="42" t="s">
        <v>64</v>
      </c>
      <c r="BG66" s="43" t="s">
        <v>64</v>
      </c>
      <c r="BH66" s="43" t="s">
        <v>64</v>
      </c>
      <c r="BI66" s="42" t="s">
        <v>64</v>
      </c>
      <c r="BJ66" s="45" t="s">
        <v>37</v>
      </c>
      <c r="BK66" s="38" t="s">
        <v>64</v>
      </c>
      <c r="BL66" s="38" t="s">
        <v>64</v>
      </c>
      <c r="BM66" s="38" t="s">
        <v>64</v>
      </c>
      <c r="BN66" s="38" t="s">
        <v>64</v>
      </c>
      <c r="BO66" s="38" t="s">
        <v>64</v>
      </c>
      <c r="BP66" s="41" t="s">
        <v>37</v>
      </c>
      <c r="BQ66" s="42" t="s">
        <v>64</v>
      </c>
      <c r="BR66" s="42" t="s">
        <v>64</v>
      </c>
      <c r="BS66" s="43" t="s">
        <v>64</v>
      </c>
      <c r="BT66" s="43" t="s">
        <v>64</v>
      </c>
      <c r="BU66" s="42" t="s">
        <v>64</v>
      </c>
    </row>
    <row r="67" spans="1:73" ht="15" customHeight="1">
      <c r="A67" s="37" t="s">
        <v>72</v>
      </c>
      <c r="B67" s="37" t="s">
        <v>62</v>
      </c>
      <c r="C67" s="38">
        <v>241.7825399</v>
      </c>
      <c r="D67" s="38">
        <v>125647</v>
      </c>
      <c r="E67" s="39">
        <v>192.4300141667</v>
      </c>
      <c r="F67" s="39">
        <v>359.9916738129</v>
      </c>
      <c r="G67" s="40">
        <v>0.8816628804</v>
      </c>
      <c r="H67" s="41" t="s">
        <v>37</v>
      </c>
      <c r="I67" s="42">
        <v>48.7617418</v>
      </c>
      <c r="J67" s="42">
        <v>125647</v>
      </c>
      <c r="K67" s="43">
        <v>38.8085205377</v>
      </c>
      <c r="L67" s="43">
        <v>68.8436333536</v>
      </c>
      <c r="M67" s="44">
        <v>0.598083254</v>
      </c>
      <c r="N67" s="45" t="s">
        <v>37</v>
      </c>
      <c r="O67" s="38" t="s">
        <v>64</v>
      </c>
      <c r="P67" s="38" t="s">
        <v>64</v>
      </c>
      <c r="Q67" s="38" t="s">
        <v>64</v>
      </c>
      <c r="R67" s="38" t="s">
        <v>64</v>
      </c>
      <c r="S67" s="38" t="s">
        <v>64</v>
      </c>
      <c r="T67" s="41" t="s">
        <v>37</v>
      </c>
      <c r="U67" s="42" t="s">
        <v>64</v>
      </c>
      <c r="V67" s="42" t="s">
        <v>64</v>
      </c>
      <c r="W67" s="43" t="s">
        <v>64</v>
      </c>
      <c r="X67" s="43" t="s">
        <v>64</v>
      </c>
      <c r="Y67" s="44" t="s">
        <v>64</v>
      </c>
      <c r="Z67" s="45" t="s">
        <v>37</v>
      </c>
      <c r="AA67" s="38" t="s">
        <v>64</v>
      </c>
      <c r="AB67" s="38" t="s">
        <v>64</v>
      </c>
      <c r="AC67" s="38" t="s">
        <v>64</v>
      </c>
      <c r="AD67" s="38" t="s">
        <v>64</v>
      </c>
      <c r="AE67" s="38" t="s">
        <v>64</v>
      </c>
      <c r="AF67" s="41" t="s">
        <v>37</v>
      </c>
      <c r="AG67" s="42">
        <v>27.6173185</v>
      </c>
      <c r="AH67" s="42">
        <v>125647</v>
      </c>
      <c r="AI67" s="43">
        <v>21.9800858755</v>
      </c>
      <c r="AJ67" s="43">
        <v>48.1414926678</v>
      </c>
      <c r="AK67" s="44">
        <v>1.46975715</v>
      </c>
      <c r="AL67" s="45" t="s">
        <v>37</v>
      </c>
      <c r="AM67" s="38" t="s">
        <v>64</v>
      </c>
      <c r="AN67" s="38" t="s">
        <v>64</v>
      </c>
      <c r="AO67" s="38" t="s">
        <v>64</v>
      </c>
      <c r="AP67" s="38" t="s">
        <v>64</v>
      </c>
      <c r="AQ67" s="38" t="s">
        <v>64</v>
      </c>
      <c r="AR67" s="41" t="s">
        <v>37</v>
      </c>
      <c r="AS67" s="42" t="s">
        <v>64</v>
      </c>
      <c r="AT67" s="42" t="s">
        <v>64</v>
      </c>
      <c r="AU67" s="43" t="s">
        <v>64</v>
      </c>
      <c r="AV67" s="43" t="s">
        <v>64</v>
      </c>
      <c r="AW67" s="42" t="s">
        <v>64</v>
      </c>
      <c r="AX67" s="45" t="s">
        <v>37</v>
      </c>
      <c r="AY67" s="38" t="s">
        <v>64</v>
      </c>
      <c r="AZ67" s="38" t="s">
        <v>64</v>
      </c>
      <c r="BA67" s="38" t="s">
        <v>64</v>
      </c>
      <c r="BB67" s="38" t="s">
        <v>64</v>
      </c>
      <c r="BC67" s="38" t="s">
        <v>64</v>
      </c>
      <c r="BD67" s="41" t="s">
        <v>37</v>
      </c>
      <c r="BE67" s="42" t="s">
        <v>64</v>
      </c>
      <c r="BF67" s="42" t="s">
        <v>64</v>
      </c>
      <c r="BG67" s="43" t="s">
        <v>64</v>
      </c>
      <c r="BH67" s="43" t="s">
        <v>64</v>
      </c>
      <c r="BI67" s="42" t="s">
        <v>64</v>
      </c>
      <c r="BJ67" s="45" t="s">
        <v>37</v>
      </c>
      <c r="BK67" s="38" t="s">
        <v>64</v>
      </c>
      <c r="BL67" s="38" t="s">
        <v>64</v>
      </c>
      <c r="BM67" s="38" t="s">
        <v>64</v>
      </c>
      <c r="BN67" s="38" t="s">
        <v>64</v>
      </c>
      <c r="BO67" s="38" t="s">
        <v>64</v>
      </c>
      <c r="BP67" s="41" t="s">
        <v>37</v>
      </c>
      <c r="BQ67" s="42" t="s">
        <v>64</v>
      </c>
      <c r="BR67" s="42" t="s">
        <v>64</v>
      </c>
      <c r="BS67" s="43" t="s">
        <v>64</v>
      </c>
      <c r="BT67" s="43" t="s">
        <v>64</v>
      </c>
      <c r="BU67" s="42" t="s">
        <v>64</v>
      </c>
    </row>
    <row r="68" spans="1:73" ht="10.5" customHeight="1">
      <c r="A68" s="118" t="s">
        <v>34</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row>
    <row r="69" ht="12" customHeight="1">
      <c r="A69" s="46"/>
    </row>
    <row r="70" spans="1:2" ht="15" customHeight="1">
      <c r="A70" s="18" t="s">
        <v>73</v>
      </c>
      <c r="B70" s="47"/>
    </row>
    <row r="71" spans="1:2" ht="15" customHeight="1">
      <c r="A71" s="117" t="s">
        <v>74</v>
      </c>
      <c r="B71" s="117"/>
    </row>
    <row r="72" spans="1:2" ht="15" customHeight="1">
      <c r="A72" s="48"/>
      <c r="B72" s="48"/>
    </row>
    <row r="73" spans="1:2" ht="15" customHeight="1">
      <c r="A73" s="49" t="s">
        <v>75</v>
      </c>
      <c r="B73" s="50"/>
    </row>
    <row r="74" spans="1:2" ht="26.25" customHeight="1">
      <c r="A74" s="117" t="s">
        <v>76</v>
      </c>
      <c r="B74" s="117"/>
    </row>
    <row r="75" spans="1:2" ht="26.25" customHeight="1">
      <c r="A75" s="117" t="s">
        <v>77</v>
      </c>
      <c r="B75" s="117"/>
    </row>
  </sheetData>
  <sheetProtection/>
  <mergeCells count="18">
    <mergeCell ref="A74:B74"/>
    <mergeCell ref="A75:B75"/>
    <mergeCell ref="AY4:BC4"/>
    <mergeCell ref="BE4:BI4"/>
    <mergeCell ref="BK4:BO4"/>
    <mergeCell ref="BQ4:BU4"/>
    <mergeCell ref="A68:BU68"/>
    <mergeCell ref="A71:B71"/>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5.xml><?xml version="1.0" encoding="utf-8"?>
<worksheet xmlns="http://schemas.openxmlformats.org/spreadsheetml/2006/main" xmlns:r="http://schemas.openxmlformats.org/officeDocument/2006/relationships">
  <dimension ref="A1:AQ75"/>
  <sheetViews>
    <sheetView zoomScalePageLayoutView="0" workbookViewId="0" topLeftCell="A1">
      <pane xSplit="2" ySplit="6" topLeftCell="C7" activePane="bottomRight" state="frozen"/>
      <selection pane="topLeft" activeCell="C55" sqref="C55:G56"/>
      <selection pane="topRight" activeCell="C55" sqref="C55:G56"/>
      <selection pane="bottomLeft" activeCell="C55" sqref="C55:G56"/>
      <selection pane="bottomRight" activeCell="A1" sqref="A1"/>
    </sheetView>
  </sheetViews>
  <sheetFormatPr defaultColWidth="9.140625" defaultRowHeight="15" customHeight="1"/>
  <cols>
    <col min="1" max="1" width="22.8515625" style="20" bestFit="1" customWidth="1"/>
    <col min="2" max="2" width="60.28125" style="20" customWidth="1"/>
    <col min="3" max="3" width="8.28125" style="20" bestFit="1" customWidth="1"/>
    <col min="4" max="4" width="9.57421875" style="20" bestFit="1" customWidth="1"/>
    <col min="5" max="5" width="8.8515625" style="20" bestFit="1" customWidth="1"/>
    <col min="6" max="6" width="11.7109375" style="20" bestFit="1" customWidth="1"/>
    <col min="7" max="7" width="11.00390625" style="20" bestFit="1" customWidth="1"/>
    <col min="8" max="8" width="1.421875" style="20" bestFit="1" customWidth="1"/>
    <col min="9" max="9" width="8.28125" style="20" bestFit="1" customWidth="1"/>
    <col min="10" max="10" width="9.57421875" style="20" bestFit="1" customWidth="1"/>
    <col min="11" max="11" width="8.8515625" style="20" bestFit="1" customWidth="1"/>
    <col min="12" max="12" width="11.7109375" style="20" bestFit="1" customWidth="1"/>
    <col min="13" max="13" width="11.00390625" style="20" bestFit="1" customWidth="1"/>
    <col min="14" max="14" width="1.421875" style="20" bestFit="1" customWidth="1"/>
    <col min="15" max="15" width="8.28125" style="20" bestFit="1" customWidth="1"/>
    <col min="16" max="16" width="9.57421875" style="20" bestFit="1" customWidth="1"/>
    <col min="17" max="17" width="8.8515625" style="20" bestFit="1" customWidth="1"/>
    <col min="18" max="18" width="11.7109375" style="20" bestFit="1" customWidth="1"/>
    <col min="19" max="19" width="11.00390625" style="20" bestFit="1" customWidth="1"/>
    <col min="20" max="20" width="1.421875" style="20" bestFit="1" customWidth="1"/>
    <col min="21" max="21" width="8.28125" style="20" bestFit="1" customWidth="1"/>
    <col min="22" max="22" width="9.57421875" style="20" bestFit="1" customWidth="1"/>
    <col min="23" max="23" width="8.8515625" style="20" bestFit="1" customWidth="1"/>
    <col min="24" max="24" width="11.7109375" style="20" bestFit="1" customWidth="1"/>
    <col min="25" max="25" width="11.00390625" style="20" bestFit="1" customWidth="1"/>
    <col min="26" max="26" width="1.421875" style="20" bestFit="1" customWidth="1"/>
    <col min="27" max="27" width="8.28125" style="20" bestFit="1" customWidth="1"/>
    <col min="28" max="28" width="9.57421875" style="20" bestFit="1" customWidth="1"/>
    <col min="29" max="29" width="8.8515625" style="20" bestFit="1" customWidth="1"/>
    <col min="30" max="30" width="11.7109375" style="20" bestFit="1" customWidth="1"/>
    <col min="31" max="31" width="11.00390625" style="20" bestFit="1" customWidth="1"/>
    <col min="32" max="32" width="1.421875" style="20" bestFit="1" customWidth="1"/>
    <col min="33" max="33" width="8.28125" style="20" bestFit="1" customWidth="1"/>
    <col min="34" max="34" width="9.57421875" style="20" bestFit="1" customWidth="1"/>
    <col min="35" max="35" width="8.8515625" style="20" bestFit="1" customWidth="1"/>
    <col min="36" max="36" width="11.7109375" style="20" bestFit="1" customWidth="1"/>
    <col min="37" max="37" width="11.00390625" style="20" bestFit="1" customWidth="1"/>
    <col min="38" max="38" width="1.421875" style="20" bestFit="1" customWidth="1"/>
    <col min="39" max="39" width="8.28125" style="20" bestFit="1" customWidth="1"/>
    <col min="40" max="40" width="9.57421875" style="20" bestFit="1" customWidth="1"/>
    <col min="41" max="41" width="8.8515625" style="20" bestFit="1" customWidth="1"/>
    <col min="42" max="42" width="11.7109375" style="20" bestFit="1" customWidth="1"/>
    <col min="43" max="43" width="11.00390625" style="20" bestFit="1" customWidth="1"/>
    <col min="44" max="16384" width="9.140625" style="20" customWidth="1"/>
  </cols>
  <sheetData>
    <row r="1" ht="23.25" customHeight="1">
      <c r="A1" s="15" t="str">
        <f>Admin!C11</f>
        <v>Remoteness area by state and territory</v>
      </c>
    </row>
    <row r="2" ht="18" customHeight="1">
      <c r="A2" s="16" t="str">
        <f>Admin!C21</f>
        <v>Table 3: Persons: Incidence, 2006–2010</v>
      </c>
    </row>
    <row r="3" spans="1:43" ht="13.5" customHeight="1">
      <c r="A3" s="114" t="s">
        <v>34</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row>
    <row r="4" spans="1:43" ht="15" customHeight="1">
      <c r="A4" s="115" t="s">
        <v>35</v>
      </c>
      <c r="B4" s="115"/>
      <c r="C4" s="116" t="s">
        <v>36</v>
      </c>
      <c r="D4" s="116"/>
      <c r="E4" s="116"/>
      <c r="F4" s="116"/>
      <c r="G4" s="116"/>
      <c r="H4" s="22" t="s">
        <v>37</v>
      </c>
      <c r="I4" s="115" t="s">
        <v>39</v>
      </c>
      <c r="J4" s="115"/>
      <c r="K4" s="115"/>
      <c r="L4" s="115"/>
      <c r="M4" s="115"/>
      <c r="N4" s="21" t="s">
        <v>37</v>
      </c>
      <c r="O4" s="116" t="s">
        <v>42</v>
      </c>
      <c r="P4" s="116"/>
      <c r="Q4" s="116"/>
      <c r="R4" s="116"/>
      <c r="S4" s="116"/>
      <c r="T4" s="22" t="s">
        <v>37</v>
      </c>
      <c r="U4" s="115" t="s">
        <v>43</v>
      </c>
      <c r="V4" s="115"/>
      <c r="W4" s="115"/>
      <c r="X4" s="115"/>
      <c r="Y4" s="115"/>
      <c r="Z4" s="21" t="s">
        <v>37</v>
      </c>
      <c r="AA4" s="116" t="s">
        <v>44</v>
      </c>
      <c r="AB4" s="116"/>
      <c r="AC4" s="116"/>
      <c r="AD4" s="116"/>
      <c r="AE4" s="116"/>
      <c r="AF4" s="22" t="s">
        <v>37</v>
      </c>
      <c r="AG4" s="115" t="s">
        <v>45</v>
      </c>
      <c r="AH4" s="115"/>
      <c r="AI4" s="115"/>
      <c r="AJ4" s="115"/>
      <c r="AK4" s="115"/>
      <c r="AL4" s="21" t="s">
        <v>37</v>
      </c>
      <c r="AM4" s="116" t="s">
        <v>46</v>
      </c>
      <c r="AN4" s="116"/>
      <c r="AO4" s="116"/>
      <c r="AP4" s="116"/>
      <c r="AQ4" s="116"/>
    </row>
    <row r="5" spans="1:43" ht="45.75" customHeight="1">
      <c r="A5" s="23" t="s">
        <v>49</v>
      </c>
      <c r="B5" s="23" t="s">
        <v>50</v>
      </c>
      <c r="C5" s="24" t="s">
        <v>51</v>
      </c>
      <c r="D5" s="24" t="s">
        <v>52</v>
      </c>
      <c r="E5" s="24" t="s">
        <v>53</v>
      </c>
      <c r="F5" s="24" t="s">
        <v>54</v>
      </c>
      <c r="G5" s="24" t="s">
        <v>55</v>
      </c>
      <c r="H5" s="25" t="s">
        <v>37</v>
      </c>
      <c r="I5" s="26" t="s">
        <v>51</v>
      </c>
      <c r="J5" s="26" t="s">
        <v>52</v>
      </c>
      <c r="K5" s="26" t="s">
        <v>53</v>
      </c>
      <c r="L5" s="26" t="s">
        <v>54</v>
      </c>
      <c r="M5" s="26" t="s">
        <v>55</v>
      </c>
      <c r="N5" s="23" t="s">
        <v>37</v>
      </c>
      <c r="O5" s="24" t="s">
        <v>51</v>
      </c>
      <c r="P5" s="24" t="s">
        <v>52</v>
      </c>
      <c r="Q5" s="24" t="s">
        <v>53</v>
      </c>
      <c r="R5" s="24" t="s">
        <v>54</v>
      </c>
      <c r="S5" s="24" t="s">
        <v>55</v>
      </c>
      <c r="T5" s="25" t="s">
        <v>37</v>
      </c>
      <c r="U5" s="26" t="s">
        <v>51</v>
      </c>
      <c r="V5" s="26" t="s">
        <v>52</v>
      </c>
      <c r="W5" s="26" t="s">
        <v>53</v>
      </c>
      <c r="X5" s="26" t="s">
        <v>54</v>
      </c>
      <c r="Y5" s="26" t="s">
        <v>55</v>
      </c>
      <c r="Z5" s="23" t="s">
        <v>37</v>
      </c>
      <c r="AA5" s="24" t="s">
        <v>51</v>
      </c>
      <c r="AB5" s="24" t="s">
        <v>52</v>
      </c>
      <c r="AC5" s="24" t="s">
        <v>53</v>
      </c>
      <c r="AD5" s="24" t="s">
        <v>54</v>
      </c>
      <c r="AE5" s="24" t="s">
        <v>55</v>
      </c>
      <c r="AF5" s="25" t="s">
        <v>37</v>
      </c>
      <c r="AG5" s="26" t="s">
        <v>51</v>
      </c>
      <c r="AH5" s="26" t="s">
        <v>52</v>
      </c>
      <c r="AI5" s="26" t="s">
        <v>53</v>
      </c>
      <c r="AJ5" s="26" t="s">
        <v>54</v>
      </c>
      <c r="AK5" s="26" t="s">
        <v>55</v>
      </c>
      <c r="AL5" s="23" t="s">
        <v>37</v>
      </c>
      <c r="AM5" s="24" t="s">
        <v>51</v>
      </c>
      <c r="AN5" s="24" t="s">
        <v>52</v>
      </c>
      <c r="AO5" s="24" t="s">
        <v>53</v>
      </c>
      <c r="AP5" s="24" t="s">
        <v>54</v>
      </c>
      <c r="AQ5" s="24" t="s">
        <v>55</v>
      </c>
    </row>
    <row r="6" spans="1:43" s="27" customFormat="1" ht="15" customHeight="1">
      <c r="A6" s="28" t="s">
        <v>56</v>
      </c>
      <c r="B6" s="28" t="s">
        <v>57</v>
      </c>
      <c r="C6" s="29">
        <v>565585.0206900791</v>
      </c>
      <c r="D6" s="29">
        <v>106251190</v>
      </c>
      <c r="E6" s="30">
        <v>532.3093517259</v>
      </c>
      <c r="F6" s="30">
        <v>498.0193615433</v>
      </c>
      <c r="G6" s="31">
        <v>1</v>
      </c>
      <c r="H6" s="32" t="s">
        <v>37</v>
      </c>
      <c r="I6" s="33">
        <v>71779.1156052608</v>
      </c>
      <c r="J6" s="33">
        <v>106251190</v>
      </c>
      <c r="K6" s="34">
        <v>67.5560580595</v>
      </c>
      <c r="L6" s="34">
        <v>62.9673564446</v>
      </c>
      <c r="M6" s="35">
        <v>1</v>
      </c>
      <c r="N6" s="36" t="s">
        <v>37</v>
      </c>
      <c r="O6" s="29">
        <v>15421.3020566252</v>
      </c>
      <c r="P6" s="29">
        <v>106251190</v>
      </c>
      <c r="Q6" s="30">
        <v>14.5140040847</v>
      </c>
      <c r="R6" s="30">
        <v>13.7015563919</v>
      </c>
      <c r="S6" s="31">
        <v>1</v>
      </c>
      <c r="T6" s="32" t="s">
        <v>37</v>
      </c>
      <c r="U6" s="33">
        <v>50667.9928740292</v>
      </c>
      <c r="V6" s="33">
        <v>106251190</v>
      </c>
      <c r="W6" s="34">
        <v>47.6869886107</v>
      </c>
      <c r="X6" s="34">
        <v>44.456423795</v>
      </c>
      <c r="Y6" s="35">
        <v>1</v>
      </c>
      <c r="Z6" s="36" t="s">
        <v>37</v>
      </c>
      <c r="AA6" s="29">
        <v>23997.2555217414</v>
      </c>
      <c r="AB6" s="29">
        <v>106251190</v>
      </c>
      <c r="AC6" s="30">
        <v>22.5853992993</v>
      </c>
      <c r="AD6" s="30">
        <v>21.3369934307</v>
      </c>
      <c r="AE6" s="31">
        <v>1</v>
      </c>
      <c r="AF6" s="32" t="s">
        <v>37</v>
      </c>
      <c r="AG6" s="33">
        <v>54621.8819154725</v>
      </c>
      <c r="AH6" s="33">
        <v>106251190</v>
      </c>
      <c r="AI6" s="34">
        <v>51.4082542656</v>
      </c>
      <c r="AJ6" s="34">
        <v>48.7317556761</v>
      </c>
      <c r="AK6" s="35">
        <v>1</v>
      </c>
      <c r="AL6" s="36" t="s">
        <v>37</v>
      </c>
      <c r="AM6" s="29">
        <v>12753.6513708907</v>
      </c>
      <c r="AN6" s="29">
        <v>106251190</v>
      </c>
      <c r="AO6" s="30">
        <v>12.0033021474</v>
      </c>
      <c r="AP6" s="30">
        <v>11.0979875871</v>
      </c>
      <c r="AQ6" s="31">
        <v>1</v>
      </c>
    </row>
    <row r="7" spans="1:43" ht="15" customHeight="1">
      <c r="A7" s="37" t="s">
        <v>56</v>
      </c>
      <c r="B7" s="37" t="s">
        <v>58</v>
      </c>
      <c r="C7" s="38">
        <v>373744.7631678001</v>
      </c>
      <c r="D7" s="38">
        <v>74186705</v>
      </c>
      <c r="E7" s="39">
        <v>503.7894096628</v>
      </c>
      <c r="F7" s="39">
        <v>486.8558461465</v>
      </c>
      <c r="G7" s="40">
        <v>0.9775841739</v>
      </c>
      <c r="H7" s="41" t="s">
        <v>37</v>
      </c>
      <c r="I7" s="42">
        <v>46493.5498994</v>
      </c>
      <c r="J7" s="42">
        <v>74186705</v>
      </c>
      <c r="K7" s="43">
        <v>62.6710000119</v>
      </c>
      <c r="L7" s="43">
        <v>60.4902736869</v>
      </c>
      <c r="M7" s="44">
        <v>0.9606608424</v>
      </c>
      <c r="N7" s="45" t="s">
        <v>37</v>
      </c>
      <c r="O7" s="38">
        <v>10302.8062563</v>
      </c>
      <c r="P7" s="38">
        <v>74186705</v>
      </c>
      <c r="Q7" s="39">
        <v>13.8876719977</v>
      </c>
      <c r="R7" s="39">
        <v>13.4774005794</v>
      </c>
      <c r="S7" s="40">
        <v>0.9836401204</v>
      </c>
      <c r="T7" s="41" t="s">
        <v>37</v>
      </c>
      <c r="U7" s="42">
        <v>32902.6230748</v>
      </c>
      <c r="V7" s="42">
        <v>74186705</v>
      </c>
      <c r="W7" s="43">
        <v>44.3511045204</v>
      </c>
      <c r="X7" s="43">
        <v>42.9409927511</v>
      </c>
      <c r="Y7" s="44">
        <v>0.9659119894</v>
      </c>
      <c r="Z7" s="45" t="s">
        <v>37</v>
      </c>
      <c r="AA7" s="38">
        <v>16545.6488921</v>
      </c>
      <c r="AB7" s="38">
        <v>74186705</v>
      </c>
      <c r="AC7" s="39">
        <v>22.3027143369</v>
      </c>
      <c r="AD7" s="39">
        <v>21.6131118186</v>
      </c>
      <c r="AE7" s="40">
        <v>1.0129408292</v>
      </c>
      <c r="AF7" s="41" t="s">
        <v>37</v>
      </c>
      <c r="AG7" s="42">
        <v>34612.2885518</v>
      </c>
      <c r="AH7" s="42">
        <v>74186705</v>
      </c>
      <c r="AI7" s="43">
        <v>46.6556488144</v>
      </c>
      <c r="AJ7" s="43">
        <v>45.2552345189</v>
      </c>
      <c r="AK7" s="44">
        <v>0.928660047</v>
      </c>
      <c r="AL7" s="45" t="s">
        <v>37</v>
      </c>
      <c r="AM7" s="38">
        <v>8585.2045521</v>
      </c>
      <c r="AN7" s="38">
        <v>74186705</v>
      </c>
      <c r="AO7" s="39">
        <v>11.5724300629</v>
      </c>
      <c r="AP7" s="39">
        <v>11.0655290612</v>
      </c>
      <c r="AQ7" s="40">
        <v>0.9970752782</v>
      </c>
    </row>
    <row r="8" spans="1:43" ht="15" customHeight="1">
      <c r="A8" s="37" t="s">
        <v>56</v>
      </c>
      <c r="B8" s="37" t="s">
        <v>59</v>
      </c>
      <c r="C8" s="38">
        <v>122067.2095862</v>
      </c>
      <c r="D8" s="38">
        <v>19716431</v>
      </c>
      <c r="E8" s="39">
        <v>619.1141266196</v>
      </c>
      <c r="F8" s="39">
        <v>516.6860927029</v>
      </c>
      <c r="G8" s="40">
        <v>1.0374819387</v>
      </c>
      <c r="H8" s="41" t="s">
        <v>37</v>
      </c>
      <c r="I8" s="42">
        <v>16121.3686038</v>
      </c>
      <c r="J8" s="42">
        <v>19716431</v>
      </c>
      <c r="K8" s="43">
        <v>81.7661604364</v>
      </c>
      <c r="L8" s="43">
        <v>67.0687884285</v>
      </c>
      <c r="M8" s="44">
        <v>1.0651358452</v>
      </c>
      <c r="N8" s="45" t="s">
        <v>37</v>
      </c>
      <c r="O8" s="38">
        <v>3221.4804389</v>
      </c>
      <c r="P8" s="38">
        <v>19716431</v>
      </c>
      <c r="Q8" s="39">
        <v>16.3390648079</v>
      </c>
      <c r="R8" s="39">
        <v>13.8695210093</v>
      </c>
      <c r="S8" s="40">
        <v>1.0122587984</v>
      </c>
      <c r="T8" s="41" t="s">
        <v>37</v>
      </c>
      <c r="U8" s="42">
        <v>10956.240562</v>
      </c>
      <c r="V8" s="42">
        <v>19716431</v>
      </c>
      <c r="W8" s="43">
        <v>55.569086322</v>
      </c>
      <c r="X8" s="43">
        <v>45.2327981341</v>
      </c>
      <c r="Y8" s="44">
        <v>1.0174637155</v>
      </c>
      <c r="Z8" s="45" t="s">
        <v>37</v>
      </c>
      <c r="AA8" s="38">
        <v>4840.3999893</v>
      </c>
      <c r="AB8" s="38">
        <v>19716431</v>
      </c>
      <c r="AC8" s="39">
        <v>24.5500820574</v>
      </c>
      <c r="AD8" s="39">
        <v>21.0436336468</v>
      </c>
      <c r="AE8" s="40">
        <v>0.986251119</v>
      </c>
      <c r="AF8" s="41" t="s">
        <v>37</v>
      </c>
      <c r="AG8" s="42">
        <v>13178.9451877</v>
      </c>
      <c r="AH8" s="42">
        <v>19716431</v>
      </c>
      <c r="AI8" s="43">
        <v>66.8424482489</v>
      </c>
      <c r="AJ8" s="43">
        <v>58.5856245351</v>
      </c>
      <c r="AK8" s="44">
        <v>1.2022063175</v>
      </c>
      <c r="AL8" s="45" t="s">
        <v>37</v>
      </c>
      <c r="AM8" s="38">
        <v>2590.0467129</v>
      </c>
      <c r="AN8" s="38">
        <v>19716431</v>
      </c>
      <c r="AO8" s="39">
        <v>13.1364886115</v>
      </c>
      <c r="AP8" s="39">
        <v>10.6513399587</v>
      </c>
      <c r="AQ8" s="40">
        <v>0.9597541784</v>
      </c>
    </row>
    <row r="9" spans="1:43" ht="15" customHeight="1">
      <c r="A9" s="37" t="s">
        <v>56</v>
      </c>
      <c r="B9" s="37" t="s">
        <v>60</v>
      </c>
      <c r="C9" s="38">
        <v>57216.9175183</v>
      </c>
      <c r="D9" s="38">
        <v>9852872</v>
      </c>
      <c r="E9" s="39">
        <v>580.7130907445</v>
      </c>
      <c r="F9" s="39">
        <v>513.6757259789</v>
      </c>
      <c r="G9" s="40">
        <v>1.0314372606</v>
      </c>
      <c r="H9" s="41" t="s">
        <v>37</v>
      </c>
      <c r="I9" s="42">
        <v>7745.1638536</v>
      </c>
      <c r="J9" s="42">
        <v>9852872</v>
      </c>
      <c r="K9" s="43">
        <v>78.6081850409</v>
      </c>
      <c r="L9" s="43">
        <v>69.1143064397</v>
      </c>
      <c r="M9" s="44">
        <v>1.0976212174</v>
      </c>
      <c r="N9" s="45" t="s">
        <v>37</v>
      </c>
      <c r="O9" s="38">
        <v>1480.8990845</v>
      </c>
      <c r="P9" s="38">
        <v>9852872</v>
      </c>
      <c r="Q9" s="39">
        <v>15.030126084</v>
      </c>
      <c r="R9" s="39">
        <v>13.5812040624</v>
      </c>
      <c r="S9" s="40">
        <v>0.9912161563</v>
      </c>
      <c r="T9" s="41" t="s">
        <v>37</v>
      </c>
      <c r="U9" s="42">
        <v>5418.0268183</v>
      </c>
      <c r="V9" s="42">
        <v>9852872</v>
      </c>
      <c r="W9" s="43">
        <v>54.9893149764</v>
      </c>
      <c r="X9" s="43">
        <v>48.0119266795</v>
      </c>
      <c r="Y9" s="44">
        <v>1.0799772582</v>
      </c>
      <c r="Z9" s="45" t="s">
        <v>37</v>
      </c>
      <c r="AA9" s="38">
        <v>2161.7308918</v>
      </c>
      <c r="AB9" s="38">
        <v>9852872</v>
      </c>
      <c r="AC9" s="39">
        <v>21.940109359</v>
      </c>
      <c r="AD9" s="39">
        <v>19.8876816149</v>
      </c>
      <c r="AE9" s="40">
        <v>0.9320751623</v>
      </c>
      <c r="AF9" s="41" t="s">
        <v>37</v>
      </c>
      <c r="AG9" s="42">
        <v>5737.6240021</v>
      </c>
      <c r="AH9" s="42">
        <v>9852872</v>
      </c>
      <c r="AI9" s="43">
        <v>58.2330106602</v>
      </c>
      <c r="AJ9" s="43">
        <v>53.3405872513</v>
      </c>
      <c r="AK9" s="44">
        <v>1.0945755291</v>
      </c>
      <c r="AL9" s="45" t="s">
        <v>37</v>
      </c>
      <c r="AM9" s="38">
        <v>1263.0997867</v>
      </c>
      <c r="AN9" s="38">
        <v>9852872</v>
      </c>
      <c r="AO9" s="39">
        <v>12.8196102284</v>
      </c>
      <c r="AP9" s="39">
        <v>11.2612505775</v>
      </c>
      <c r="AQ9" s="40">
        <v>1.0147110446</v>
      </c>
    </row>
    <row r="10" spans="1:43" ht="15" customHeight="1">
      <c r="A10" s="37" t="s">
        <v>56</v>
      </c>
      <c r="B10" s="37" t="s">
        <v>61</v>
      </c>
      <c r="C10" s="38">
        <v>7530.9926342</v>
      </c>
      <c r="D10" s="38">
        <v>1538125</v>
      </c>
      <c r="E10" s="39">
        <v>489.6216259537</v>
      </c>
      <c r="F10" s="39">
        <v>543.8244935484</v>
      </c>
      <c r="G10" s="40">
        <v>1.0919746009</v>
      </c>
      <c r="H10" s="41" t="s">
        <v>37</v>
      </c>
      <c r="I10" s="42">
        <v>931.7429214</v>
      </c>
      <c r="J10" s="42">
        <v>1538125</v>
      </c>
      <c r="K10" s="43">
        <v>60.5765410093</v>
      </c>
      <c r="L10" s="43">
        <v>69.3680286378</v>
      </c>
      <c r="M10" s="44">
        <v>1.1016506418</v>
      </c>
      <c r="N10" s="45" t="s">
        <v>37</v>
      </c>
      <c r="O10" s="38">
        <v>207.5718737</v>
      </c>
      <c r="P10" s="38">
        <v>1538125</v>
      </c>
      <c r="Q10" s="39">
        <v>13.4951238488</v>
      </c>
      <c r="R10" s="39">
        <v>15.0812126756</v>
      </c>
      <c r="S10" s="40">
        <v>1.1006933989</v>
      </c>
      <c r="T10" s="41" t="s">
        <v>37</v>
      </c>
      <c r="U10" s="42">
        <v>737.1422441</v>
      </c>
      <c r="V10" s="42">
        <v>1538125</v>
      </c>
      <c r="W10" s="43">
        <v>47.9247294011</v>
      </c>
      <c r="X10" s="43">
        <v>55.3708773822</v>
      </c>
      <c r="Y10" s="44">
        <v>1.2455090323</v>
      </c>
      <c r="Z10" s="45" t="s">
        <v>37</v>
      </c>
      <c r="AA10" s="38">
        <v>293.9025873</v>
      </c>
      <c r="AB10" s="38">
        <v>1538125</v>
      </c>
      <c r="AC10" s="39">
        <v>19.1078480163</v>
      </c>
      <c r="AD10" s="39">
        <v>21.080916799</v>
      </c>
      <c r="AE10" s="40">
        <v>0.987998467</v>
      </c>
      <c r="AF10" s="41" t="s">
        <v>37</v>
      </c>
      <c r="AG10" s="42">
        <v>761.1077726</v>
      </c>
      <c r="AH10" s="42">
        <v>1538125</v>
      </c>
      <c r="AI10" s="43">
        <v>49.482829588</v>
      </c>
      <c r="AJ10" s="43">
        <v>52.9814509066</v>
      </c>
      <c r="AK10" s="44">
        <v>1.0872058716</v>
      </c>
      <c r="AL10" s="45" t="s">
        <v>37</v>
      </c>
      <c r="AM10" s="38">
        <v>158.5913854</v>
      </c>
      <c r="AN10" s="38">
        <v>1538125</v>
      </c>
      <c r="AO10" s="39">
        <v>10.3106955156</v>
      </c>
      <c r="AP10" s="39">
        <v>12.1096076455</v>
      </c>
      <c r="AQ10" s="40">
        <v>1.0911534682</v>
      </c>
    </row>
    <row r="11" spans="1:43" ht="15" customHeight="1">
      <c r="A11" s="37" t="s">
        <v>56</v>
      </c>
      <c r="B11" s="37" t="s">
        <v>62</v>
      </c>
      <c r="C11" s="38">
        <v>3173.1139605</v>
      </c>
      <c r="D11" s="38">
        <v>957057</v>
      </c>
      <c r="E11" s="39">
        <v>331.5491094574</v>
      </c>
      <c r="F11" s="39">
        <v>489.886393239</v>
      </c>
      <c r="G11" s="40">
        <v>0.9836693733</v>
      </c>
      <c r="H11" s="41" t="s">
        <v>37</v>
      </c>
      <c r="I11" s="42">
        <v>332.1743569</v>
      </c>
      <c r="J11" s="42">
        <v>957057</v>
      </c>
      <c r="K11" s="43">
        <v>34.7078969069</v>
      </c>
      <c r="L11" s="43">
        <v>56.9095166466</v>
      </c>
      <c r="M11" s="44">
        <v>0.9037939634</v>
      </c>
      <c r="N11" s="45" t="s">
        <v>37</v>
      </c>
      <c r="O11" s="38">
        <v>93.2422303</v>
      </c>
      <c r="P11" s="38">
        <v>957057</v>
      </c>
      <c r="Q11" s="39">
        <v>9.7425994794</v>
      </c>
      <c r="R11" s="39">
        <v>14.453173374</v>
      </c>
      <c r="S11" s="40">
        <v>1.0548563215</v>
      </c>
      <c r="T11" s="41" t="s">
        <v>37</v>
      </c>
      <c r="U11" s="42">
        <v>410.9669934</v>
      </c>
      <c r="V11" s="42">
        <v>957057</v>
      </c>
      <c r="W11" s="43">
        <v>42.9407019018</v>
      </c>
      <c r="X11" s="43">
        <v>68.5045343738</v>
      </c>
      <c r="Y11" s="44">
        <v>1.5409366864</v>
      </c>
      <c r="Z11" s="45" t="s">
        <v>37</v>
      </c>
      <c r="AA11" s="38">
        <v>110.3175457</v>
      </c>
      <c r="AB11" s="38">
        <v>957057</v>
      </c>
      <c r="AC11" s="39">
        <v>11.5267476963</v>
      </c>
      <c r="AD11" s="39">
        <v>16.8180675021</v>
      </c>
      <c r="AE11" s="40">
        <v>0.788211683</v>
      </c>
      <c r="AF11" s="41" t="s">
        <v>37</v>
      </c>
      <c r="AG11" s="42">
        <v>266.0341213</v>
      </c>
      <c r="AH11" s="42">
        <v>957057</v>
      </c>
      <c r="AI11" s="43">
        <v>27.7971031297</v>
      </c>
      <c r="AJ11" s="43">
        <v>36.3615921874</v>
      </c>
      <c r="AK11" s="44">
        <v>0.7461580582</v>
      </c>
      <c r="AL11" s="45" t="s">
        <v>37</v>
      </c>
      <c r="AM11" s="38">
        <v>66.057531</v>
      </c>
      <c r="AN11" s="38">
        <v>957057</v>
      </c>
      <c r="AO11" s="39">
        <v>6.9021522229</v>
      </c>
      <c r="AP11" s="39">
        <v>11.1073530942</v>
      </c>
      <c r="AQ11" s="40">
        <v>1.0008438924</v>
      </c>
    </row>
    <row r="12" spans="1:43" ht="15" customHeight="1">
      <c r="A12" s="37"/>
      <c r="B12" s="37"/>
      <c r="C12" s="38"/>
      <c r="D12" s="38"/>
      <c r="E12" s="39"/>
      <c r="F12" s="39"/>
      <c r="G12" s="40"/>
      <c r="H12" s="41"/>
      <c r="I12" s="42"/>
      <c r="J12" s="42"/>
      <c r="K12" s="43"/>
      <c r="L12" s="43"/>
      <c r="M12" s="44"/>
      <c r="N12" s="45"/>
      <c r="O12" s="38"/>
      <c r="P12" s="38"/>
      <c r="Q12" s="39"/>
      <c r="R12" s="39"/>
      <c r="S12" s="40"/>
      <c r="T12" s="41"/>
      <c r="U12" s="42"/>
      <c r="V12" s="42"/>
      <c r="W12" s="43"/>
      <c r="X12" s="43"/>
      <c r="Y12" s="44"/>
      <c r="Z12" s="45"/>
      <c r="AA12" s="38"/>
      <c r="AB12" s="38"/>
      <c r="AC12" s="39"/>
      <c r="AD12" s="39"/>
      <c r="AE12" s="40"/>
      <c r="AF12" s="41"/>
      <c r="AG12" s="42"/>
      <c r="AH12" s="42"/>
      <c r="AI12" s="43"/>
      <c r="AJ12" s="43"/>
      <c r="AK12" s="44"/>
      <c r="AL12" s="45"/>
      <c r="AM12" s="38"/>
      <c r="AN12" s="38"/>
      <c r="AO12" s="39"/>
      <c r="AP12" s="39"/>
      <c r="AQ12" s="40"/>
    </row>
    <row r="13" spans="1:43" s="27" customFormat="1" ht="15" customHeight="1">
      <c r="A13" s="28" t="s">
        <v>63</v>
      </c>
      <c r="B13" s="28" t="s">
        <v>57</v>
      </c>
      <c r="C13" s="29">
        <v>187555.45966352</v>
      </c>
      <c r="D13" s="29">
        <v>34718354</v>
      </c>
      <c r="E13" s="30">
        <v>540.2199069216</v>
      </c>
      <c r="F13" s="30">
        <v>493.0150843582</v>
      </c>
      <c r="G13" s="31">
        <v>0.9899516413</v>
      </c>
      <c r="H13" s="32" t="s">
        <v>37</v>
      </c>
      <c r="I13" s="33">
        <v>23915.4101442044</v>
      </c>
      <c r="J13" s="33">
        <v>34718354</v>
      </c>
      <c r="K13" s="34">
        <v>68.8840552297</v>
      </c>
      <c r="L13" s="34">
        <v>62.270184104</v>
      </c>
      <c r="M13" s="35">
        <v>0.9889280354</v>
      </c>
      <c r="N13" s="36" t="s">
        <v>37</v>
      </c>
      <c r="O13" s="29">
        <v>4705.1728414655</v>
      </c>
      <c r="P13" s="29">
        <v>34718354</v>
      </c>
      <c r="Q13" s="30">
        <v>13.5524075867</v>
      </c>
      <c r="R13" s="30">
        <v>12.4694670003</v>
      </c>
      <c r="S13" s="31">
        <v>0.9100766835</v>
      </c>
      <c r="T13" s="32" t="s">
        <v>37</v>
      </c>
      <c r="U13" s="33">
        <v>16857.6052285503</v>
      </c>
      <c r="V13" s="33">
        <v>34718354</v>
      </c>
      <c r="W13" s="34">
        <v>48.5553123531</v>
      </c>
      <c r="X13" s="34">
        <v>43.8809302936</v>
      </c>
      <c r="Y13" s="35">
        <v>0.9870548854</v>
      </c>
      <c r="Z13" s="36" t="s">
        <v>37</v>
      </c>
      <c r="AA13" s="29">
        <v>7764.9144295301</v>
      </c>
      <c r="AB13" s="29">
        <v>34718354</v>
      </c>
      <c r="AC13" s="30">
        <v>22.365445175</v>
      </c>
      <c r="AD13" s="30">
        <v>20.6719276699</v>
      </c>
      <c r="AE13" s="31">
        <v>0.9688303901</v>
      </c>
      <c r="AF13" s="32" t="s">
        <v>37</v>
      </c>
      <c r="AG13" s="33">
        <v>18318.8819154725</v>
      </c>
      <c r="AH13" s="33">
        <v>34718354</v>
      </c>
      <c r="AI13" s="34">
        <v>52.7642581082</v>
      </c>
      <c r="AJ13" s="34">
        <v>48.87196825</v>
      </c>
      <c r="AK13" s="35">
        <v>1.0028772321</v>
      </c>
      <c r="AL13" s="36" t="s">
        <v>37</v>
      </c>
      <c r="AM13" s="29">
        <v>4383.9691864681</v>
      </c>
      <c r="AN13" s="29">
        <v>34718354</v>
      </c>
      <c r="AO13" s="30">
        <v>12.627237992</v>
      </c>
      <c r="AP13" s="30">
        <v>11.2690531741</v>
      </c>
      <c r="AQ13" s="31">
        <v>1.0154141087</v>
      </c>
    </row>
    <row r="14" spans="1:43" ht="15" customHeight="1">
      <c r="A14" s="37" t="s">
        <v>63</v>
      </c>
      <c r="B14" s="37" t="s">
        <v>58</v>
      </c>
      <c r="C14" s="38">
        <v>127412.8141514</v>
      </c>
      <c r="D14" s="38">
        <v>25529662</v>
      </c>
      <c r="E14" s="39">
        <v>499.0775598651</v>
      </c>
      <c r="F14" s="39">
        <v>481.8360457703</v>
      </c>
      <c r="G14" s="40">
        <v>0.9675046454</v>
      </c>
      <c r="H14" s="41" t="s">
        <v>37</v>
      </c>
      <c r="I14" s="42">
        <v>15958.4715056</v>
      </c>
      <c r="J14" s="42">
        <v>25529662</v>
      </c>
      <c r="K14" s="43">
        <v>62.5095291336</v>
      </c>
      <c r="L14" s="43">
        <v>60.1675336683</v>
      </c>
      <c r="M14" s="44">
        <v>0.9555353292</v>
      </c>
      <c r="N14" s="45" t="s">
        <v>37</v>
      </c>
      <c r="O14" s="38">
        <v>3328.5827515</v>
      </c>
      <c r="P14" s="38">
        <v>25529662</v>
      </c>
      <c r="Q14" s="39">
        <v>13.0380995702</v>
      </c>
      <c r="R14" s="39">
        <v>12.5806502624</v>
      </c>
      <c r="S14" s="40">
        <v>0.9181913282</v>
      </c>
      <c r="T14" s="41" t="s">
        <v>37</v>
      </c>
      <c r="U14" s="42">
        <v>11306.4897383</v>
      </c>
      <c r="V14" s="42">
        <v>25529662</v>
      </c>
      <c r="W14" s="43">
        <v>44.2876593443</v>
      </c>
      <c r="X14" s="43">
        <v>42.8212608854</v>
      </c>
      <c r="Y14" s="44">
        <v>0.9632187484</v>
      </c>
      <c r="Z14" s="45" t="s">
        <v>37</v>
      </c>
      <c r="AA14" s="38">
        <v>5583.1405234</v>
      </c>
      <c r="AB14" s="38">
        <v>25529662</v>
      </c>
      <c r="AC14" s="39">
        <v>21.8692300877</v>
      </c>
      <c r="AD14" s="39">
        <v>21.1746309955</v>
      </c>
      <c r="AE14" s="40">
        <v>0.9923905664</v>
      </c>
      <c r="AF14" s="41" t="s">
        <v>37</v>
      </c>
      <c r="AG14" s="42">
        <v>11685.1793487</v>
      </c>
      <c r="AH14" s="42">
        <v>25529662</v>
      </c>
      <c r="AI14" s="43">
        <v>45.7709912051</v>
      </c>
      <c r="AJ14" s="43">
        <v>44.2999559372</v>
      </c>
      <c r="AK14" s="44">
        <v>0.9090572528</v>
      </c>
      <c r="AL14" s="45" t="s">
        <v>37</v>
      </c>
      <c r="AM14" s="38">
        <v>3056.0635888</v>
      </c>
      <c r="AN14" s="38">
        <v>25529662</v>
      </c>
      <c r="AO14" s="39">
        <v>11.9706386587</v>
      </c>
      <c r="AP14" s="39">
        <v>11.4164555694</v>
      </c>
      <c r="AQ14" s="40">
        <v>1.0286960118</v>
      </c>
    </row>
    <row r="15" spans="1:43" ht="15" customHeight="1">
      <c r="A15" s="37" t="s">
        <v>63</v>
      </c>
      <c r="B15" s="37" t="s">
        <v>59</v>
      </c>
      <c r="C15" s="38">
        <v>43855.2856263</v>
      </c>
      <c r="D15" s="38">
        <v>6796320</v>
      </c>
      <c r="E15" s="39">
        <v>645.2798812637</v>
      </c>
      <c r="F15" s="39">
        <v>514.7201603138</v>
      </c>
      <c r="G15" s="40">
        <v>1.0335344367</v>
      </c>
      <c r="H15" s="41" t="s">
        <v>37</v>
      </c>
      <c r="I15" s="42">
        <v>5794.8903328</v>
      </c>
      <c r="J15" s="42">
        <v>6796320</v>
      </c>
      <c r="K15" s="43">
        <v>85.2651189585</v>
      </c>
      <c r="L15" s="43">
        <v>66.3795505888</v>
      </c>
      <c r="M15" s="44">
        <v>1.0541898904</v>
      </c>
      <c r="N15" s="45" t="s">
        <v>37</v>
      </c>
      <c r="O15" s="38">
        <v>985.4251648</v>
      </c>
      <c r="P15" s="38">
        <v>6796320</v>
      </c>
      <c r="Q15" s="39">
        <v>14.4993932717</v>
      </c>
      <c r="R15" s="39">
        <v>11.7959377932</v>
      </c>
      <c r="S15" s="40">
        <v>0.8609195522</v>
      </c>
      <c r="T15" s="41" t="s">
        <v>37</v>
      </c>
      <c r="U15" s="42">
        <v>3946.6663063</v>
      </c>
      <c r="V15" s="42">
        <v>6796320</v>
      </c>
      <c r="W15" s="43">
        <v>58.0706368491</v>
      </c>
      <c r="X15" s="43">
        <v>44.8490765303</v>
      </c>
      <c r="Y15" s="44">
        <v>1.0088323059</v>
      </c>
      <c r="Z15" s="45" t="s">
        <v>37</v>
      </c>
      <c r="AA15" s="38">
        <v>1579.5330893</v>
      </c>
      <c r="AB15" s="38">
        <v>6796320</v>
      </c>
      <c r="AC15" s="39">
        <v>23.241005269</v>
      </c>
      <c r="AD15" s="39">
        <v>19.0139934623</v>
      </c>
      <c r="AE15" s="40">
        <v>0.8911280553</v>
      </c>
      <c r="AF15" s="41" t="s">
        <v>37</v>
      </c>
      <c r="AG15" s="42">
        <v>5128.9399795</v>
      </c>
      <c r="AH15" s="42">
        <v>6796320</v>
      </c>
      <c r="AI15" s="43">
        <v>75.4664285893</v>
      </c>
      <c r="AJ15" s="43">
        <v>63.3404811605</v>
      </c>
      <c r="AK15" s="44">
        <v>1.2997783536</v>
      </c>
      <c r="AL15" s="45" t="s">
        <v>37</v>
      </c>
      <c r="AM15" s="38">
        <v>924.0966044</v>
      </c>
      <c r="AN15" s="38">
        <v>6796320</v>
      </c>
      <c r="AO15" s="39">
        <v>13.5970143313</v>
      </c>
      <c r="AP15" s="39">
        <v>10.339275639</v>
      </c>
      <c r="AQ15" s="40">
        <v>0.9316351778</v>
      </c>
    </row>
    <row r="16" spans="1:43" ht="15" customHeight="1">
      <c r="A16" s="37" t="s">
        <v>63</v>
      </c>
      <c r="B16" s="37" t="s">
        <v>60</v>
      </c>
      <c r="C16" s="38">
        <v>14520.1132635</v>
      </c>
      <c r="D16" s="38">
        <v>2195689</v>
      </c>
      <c r="E16" s="39">
        <v>661.300997705</v>
      </c>
      <c r="F16" s="39">
        <v>506.287528993</v>
      </c>
      <c r="G16" s="40">
        <v>1.0166021004</v>
      </c>
      <c r="H16" s="41" t="s">
        <v>37</v>
      </c>
      <c r="I16" s="42">
        <v>1970.8963738</v>
      </c>
      <c r="J16" s="42">
        <v>2195689</v>
      </c>
      <c r="K16" s="43">
        <v>89.7620917079</v>
      </c>
      <c r="L16" s="43">
        <v>66.97021609</v>
      </c>
      <c r="M16" s="44">
        <v>1.0635703938</v>
      </c>
      <c r="N16" s="45" t="s">
        <v>37</v>
      </c>
      <c r="O16" s="38">
        <v>338.8208278</v>
      </c>
      <c r="P16" s="38">
        <v>2195689</v>
      </c>
      <c r="Q16" s="39">
        <v>15.4311848263</v>
      </c>
      <c r="R16" s="39">
        <v>12.1729145188</v>
      </c>
      <c r="S16" s="40">
        <v>0.8884329758</v>
      </c>
      <c r="T16" s="41" t="s">
        <v>37</v>
      </c>
      <c r="U16" s="42">
        <v>1360.7989956</v>
      </c>
      <c r="V16" s="42">
        <v>2195689</v>
      </c>
      <c r="W16" s="43">
        <v>61.9759444803</v>
      </c>
      <c r="X16" s="43">
        <v>45.6385701376</v>
      </c>
      <c r="Y16" s="44">
        <v>1.0265911255</v>
      </c>
      <c r="Z16" s="45" t="s">
        <v>37</v>
      </c>
      <c r="AA16" s="38">
        <v>543.3145882</v>
      </c>
      <c r="AB16" s="38">
        <v>2195689</v>
      </c>
      <c r="AC16" s="39">
        <v>24.7446058253</v>
      </c>
      <c r="AD16" s="39">
        <v>19.8937217855</v>
      </c>
      <c r="AE16" s="40">
        <v>0.9323582467</v>
      </c>
      <c r="AF16" s="41" t="s">
        <v>37</v>
      </c>
      <c r="AG16" s="42">
        <v>1415.290447</v>
      </c>
      <c r="AH16" s="42">
        <v>2195689</v>
      </c>
      <c r="AI16" s="43">
        <v>64.4576917314</v>
      </c>
      <c r="AJ16" s="43">
        <v>52.6826502556</v>
      </c>
      <c r="AK16" s="44">
        <v>1.0810743328</v>
      </c>
      <c r="AL16" s="45" t="s">
        <v>37</v>
      </c>
      <c r="AM16" s="38">
        <v>328.4138153</v>
      </c>
      <c r="AN16" s="38">
        <v>2195689</v>
      </c>
      <c r="AO16" s="39">
        <v>14.9572100284</v>
      </c>
      <c r="AP16" s="39">
        <v>11.0558957761</v>
      </c>
      <c r="AQ16" s="40">
        <v>0.9962072573</v>
      </c>
    </row>
    <row r="17" spans="1:43" ht="15" customHeight="1">
      <c r="A17" s="37" t="s">
        <v>63</v>
      </c>
      <c r="B17" s="37" t="s">
        <v>61</v>
      </c>
      <c r="C17" s="38">
        <v>881.9420912</v>
      </c>
      <c r="D17" s="38">
        <v>154302</v>
      </c>
      <c r="E17" s="39">
        <v>571.5688009229</v>
      </c>
      <c r="F17" s="39">
        <v>511.3730406316</v>
      </c>
      <c r="G17" s="40">
        <v>1.0268135742</v>
      </c>
      <c r="H17" s="41" t="s">
        <v>37</v>
      </c>
      <c r="I17" s="42">
        <v>113.4091074</v>
      </c>
      <c r="J17" s="42">
        <v>154302</v>
      </c>
      <c r="K17" s="43">
        <v>73.4981448069</v>
      </c>
      <c r="L17" s="43">
        <v>65.1392605569</v>
      </c>
      <c r="M17" s="44">
        <v>1.0344925408</v>
      </c>
      <c r="N17" s="45" t="s">
        <v>37</v>
      </c>
      <c r="O17" s="38" t="s">
        <v>64</v>
      </c>
      <c r="P17" s="38" t="s">
        <v>64</v>
      </c>
      <c r="Q17" s="38" t="s">
        <v>64</v>
      </c>
      <c r="R17" s="38" t="s">
        <v>64</v>
      </c>
      <c r="S17" s="38" t="s">
        <v>64</v>
      </c>
      <c r="T17" s="41" t="s">
        <v>37</v>
      </c>
      <c r="U17" s="42">
        <v>104.3934694</v>
      </c>
      <c r="V17" s="42">
        <v>154302</v>
      </c>
      <c r="W17" s="43">
        <v>67.6552924784</v>
      </c>
      <c r="X17" s="43">
        <v>59.8463573202</v>
      </c>
      <c r="Y17" s="44">
        <v>1.3461801965</v>
      </c>
      <c r="Z17" s="45" t="s">
        <v>37</v>
      </c>
      <c r="AA17" s="38">
        <v>35.7737073</v>
      </c>
      <c r="AB17" s="38">
        <v>154302</v>
      </c>
      <c r="AC17" s="39">
        <v>23.1842149162</v>
      </c>
      <c r="AD17" s="39">
        <v>21.7320460519</v>
      </c>
      <c r="AE17" s="40">
        <v>1.0185149151</v>
      </c>
      <c r="AF17" s="41" t="s">
        <v>37</v>
      </c>
      <c r="AG17" s="42">
        <v>67.1859428</v>
      </c>
      <c r="AH17" s="42">
        <v>154302</v>
      </c>
      <c r="AI17" s="43">
        <v>43.5418483234</v>
      </c>
      <c r="AJ17" s="43">
        <v>39.4400028739</v>
      </c>
      <c r="AK17" s="44">
        <v>0.8093285852</v>
      </c>
      <c r="AL17" s="45" t="s">
        <v>37</v>
      </c>
      <c r="AM17" s="38" t="s">
        <v>64</v>
      </c>
      <c r="AN17" s="38" t="s">
        <v>64</v>
      </c>
      <c r="AO17" s="38" t="s">
        <v>64</v>
      </c>
      <c r="AP17" s="38" t="s">
        <v>64</v>
      </c>
      <c r="AQ17" s="38" t="s">
        <v>64</v>
      </c>
    </row>
    <row r="18" spans="1:43" ht="15" customHeight="1">
      <c r="A18" s="37" t="s">
        <v>63</v>
      </c>
      <c r="B18" s="37" t="s">
        <v>62</v>
      </c>
      <c r="C18" s="38">
        <v>208.8439537</v>
      </c>
      <c r="D18" s="38">
        <v>42381</v>
      </c>
      <c r="E18" s="39">
        <v>492.7773145985</v>
      </c>
      <c r="F18" s="39">
        <v>509.404173851</v>
      </c>
      <c r="G18" s="40">
        <v>1.0228601801</v>
      </c>
      <c r="H18" s="41" t="s">
        <v>37</v>
      </c>
      <c r="I18" s="42">
        <v>22.3325519</v>
      </c>
      <c r="J18" s="42">
        <v>42381</v>
      </c>
      <c r="K18" s="43">
        <v>52.6947261745</v>
      </c>
      <c r="L18" s="43">
        <v>56.22147102</v>
      </c>
      <c r="M18" s="44">
        <v>0.8928669424</v>
      </c>
      <c r="N18" s="45" t="s">
        <v>37</v>
      </c>
      <c r="O18" s="38" t="s">
        <v>64</v>
      </c>
      <c r="P18" s="38" t="s">
        <v>64</v>
      </c>
      <c r="Q18" s="38" t="s">
        <v>64</v>
      </c>
      <c r="R18" s="38" t="s">
        <v>64</v>
      </c>
      <c r="S18" s="38" t="s">
        <v>64</v>
      </c>
      <c r="T18" s="41" t="s">
        <v>37</v>
      </c>
      <c r="U18" s="42">
        <v>28.6514002</v>
      </c>
      <c r="V18" s="42">
        <v>42381</v>
      </c>
      <c r="W18" s="43">
        <v>67.6043514783</v>
      </c>
      <c r="X18" s="43">
        <v>70.3996050344</v>
      </c>
      <c r="Y18" s="44">
        <v>1.5835642867</v>
      </c>
      <c r="Z18" s="45" t="s">
        <v>37</v>
      </c>
      <c r="AA18" s="38" t="s">
        <v>64</v>
      </c>
      <c r="AB18" s="38" t="s">
        <v>64</v>
      </c>
      <c r="AC18" s="38" t="s">
        <v>64</v>
      </c>
      <c r="AD18" s="38" t="s">
        <v>64</v>
      </c>
      <c r="AE18" s="38" t="s">
        <v>64</v>
      </c>
      <c r="AF18" s="41" t="s">
        <v>37</v>
      </c>
      <c r="AG18" s="42" t="s">
        <v>64</v>
      </c>
      <c r="AH18" s="42" t="s">
        <v>64</v>
      </c>
      <c r="AI18" s="43" t="s">
        <v>64</v>
      </c>
      <c r="AJ18" s="43" t="s">
        <v>64</v>
      </c>
      <c r="AK18" s="42" t="s">
        <v>64</v>
      </c>
      <c r="AL18" s="45" t="s">
        <v>37</v>
      </c>
      <c r="AM18" s="38" t="s">
        <v>64</v>
      </c>
      <c r="AN18" s="38" t="s">
        <v>64</v>
      </c>
      <c r="AO18" s="38" t="s">
        <v>64</v>
      </c>
      <c r="AP18" s="38" t="s">
        <v>64</v>
      </c>
      <c r="AQ18" s="38" t="s">
        <v>64</v>
      </c>
    </row>
    <row r="19" spans="1:43" ht="15" customHeight="1">
      <c r="A19" s="37"/>
      <c r="B19" s="37"/>
      <c r="C19" s="38"/>
      <c r="D19" s="38"/>
      <c r="E19" s="39"/>
      <c r="F19" s="39"/>
      <c r="G19" s="40"/>
      <c r="H19" s="41"/>
      <c r="I19" s="42"/>
      <c r="J19" s="42"/>
      <c r="K19" s="43"/>
      <c r="L19" s="43"/>
      <c r="M19" s="44"/>
      <c r="N19" s="45"/>
      <c r="O19" s="38"/>
      <c r="P19" s="38"/>
      <c r="Q19" s="38"/>
      <c r="R19" s="38"/>
      <c r="S19" s="38"/>
      <c r="T19" s="41"/>
      <c r="U19" s="42"/>
      <c r="V19" s="42"/>
      <c r="W19" s="43"/>
      <c r="X19" s="43"/>
      <c r="Y19" s="44"/>
      <c r="Z19" s="45"/>
      <c r="AA19" s="38"/>
      <c r="AB19" s="38"/>
      <c r="AC19" s="38"/>
      <c r="AD19" s="38"/>
      <c r="AE19" s="38"/>
      <c r="AF19" s="41"/>
      <c r="AG19" s="42"/>
      <c r="AH19" s="42"/>
      <c r="AI19" s="43"/>
      <c r="AJ19" s="43"/>
      <c r="AK19" s="42"/>
      <c r="AL19" s="45"/>
      <c r="AM19" s="38"/>
      <c r="AN19" s="38"/>
      <c r="AO19" s="38"/>
      <c r="AP19" s="38"/>
      <c r="AQ19" s="38"/>
    </row>
    <row r="20" spans="1:43" s="27" customFormat="1" ht="15" customHeight="1">
      <c r="A20" s="28" t="s">
        <v>65</v>
      </c>
      <c r="B20" s="28" t="s">
        <v>57</v>
      </c>
      <c r="C20" s="29">
        <v>139060</v>
      </c>
      <c r="D20" s="29">
        <v>26304198</v>
      </c>
      <c r="E20" s="30">
        <v>528.660862422</v>
      </c>
      <c r="F20" s="30">
        <v>488.8895830936</v>
      </c>
      <c r="G20" s="31">
        <v>0.9816678243</v>
      </c>
      <c r="H20" s="32" t="s">
        <v>37</v>
      </c>
      <c r="I20" s="33">
        <v>17914</v>
      </c>
      <c r="J20" s="33">
        <v>26304198</v>
      </c>
      <c r="K20" s="34">
        <v>68.1031978242</v>
      </c>
      <c r="L20" s="34">
        <v>62.5422372883</v>
      </c>
      <c r="M20" s="35">
        <v>0.9932485786</v>
      </c>
      <c r="N20" s="36" t="s">
        <v>37</v>
      </c>
      <c r="O20" s="29">
        <v>3930</v>
      </c>
      <c r="P20" s="29">
        <v>26304198</v>
      </c>
      <c r="Q20" s="30">
        <v>14.9405809673</v>
      </c>
      <c r="R20" s="30">
        <v>13.915293712</v>
      </c>
      <c r="S20" s="31">
        <v>1.0155994921</v>
      </c>
      <c r="T20" s="32" t="s">
        <v>37</v>
      </c>
      <c r="U20" s="33">
        <v>12289</v>
      </c>
      <c r="V20" s="33">
        <v>26304198</v>
      </c>
      <c r="W20" s="34">
        <v>46.7187785007</v>
      </c>
      <c r="X20" s="34">
        <v>42.8480370342</v>
      </c>
      <c r="Y20" s="35">
        <v>0.9638210494</v>
      </c>
      <c r="Z20" s="36" t="s">
        <v>37</v>
      </c>
      <c r="AA20" s="29">
        <v>6377</v>
      </c>
      <c r="AB20" s="29">
        <v>26304198</v>
      </c>
      <c r="AC20" s="30">
        <v>24.2432785824</v>
      </c>
      <c r="AD20" s="30">
        <v>22.6929168646</v>
      </c>
      <c r="AE20" s="31">
        <v>1.0635480082</v>
      </c>
      <c r="AF20" s="32" t="s">
        <v>37</v>
      </c>
      <c r="AG20" s="33">
        <v>11214</v>
      </c>
      <c r="AH20" s="33">
        <v>26304198</v>
      </c>
      <c r="AI20" s="34">
        <v>42.6319783633</v>
      </c>
      <c r="AJ20" s="34">
        <v>40.0440228196</v>
      </c>
      <c r="AK20" s="35">
        <v>0.8217233766</v>
      </c>
      <c r="AL20" s="36" t="s">
        <v>37</v>
      </c>
      <c r="AM20" s="29">
        <v>3321</v>
      </c>
      <c r="AN20" s="29">
        <v>26304198</v>
      </c>
      <c r="AO20" s="30">
        <v>12.6253611686</v>
      </c>
      <c r="AP20" s="30">
        <v>11.478614672</v>
      </c>
      <c r="AQ20" s="31">
        <v>1.0342969464</v>
      </c>
    </row>
    <row r="21" spans="1:43" ht="15" customHeight="1">
      <c r="A21" s="37" t="s">
        <v>65</v>
      </c>
      <c r="B21" s="37" t="s">
        <v>58</v>
      </c>
      <c r="C21" s="38">
        <v>99009.1317726</v>
      </c>
      <c r="D21" s="38">
        <v>19896190</v>
      </c>
      <c r="E21" s="39">
        <v>497.6286001119</v>
      </c>
      <c r="F21" s="39">
        <v>481.6738811655</v>
      </c>
      <c r="G21" s="40">
        <v>0.9671790263</v>
      </c>
      <c r="H21" s="41" t="s">
        <v>37</v>
      </c>
      <c r="I21" s="42">
        <v>12385.2554651</v>
      </c>
      <c r="J21" s="42">
        <v>19896190</v>
      </c>
      <c r="K21" s="43">
        <v>62.2493827466</v>
      </c>
      <c r="L21" s="43">
        <v>60.0852368863</v>
      </c>
      <c r="M21" s="44">
        <v>0.9542283538</v>
      </c>
      <c r="N21" s="45" t="s">
        <v>37</v>
      </c>
      <c r="O21" s="38">
        <v>2822.5476196</v>
      </c>
      <c r="P21" s="38">
        <v>19896190</v>
      </c>
      <c r="Q21" s="39">
        <v>14.1863724643</v>
      </c>
      <c r="R21" s="39">
        <v>13.7650873191</v>
      </c>
      <c r="S21" s="40">
        <v>1.0046367672</v>
      </c>
      <c r="T21" s="41" t="s">
        <v>37</v>
      </c>
      <c r="U21" s="42">
        <v>8632.1623499</v>
      </c>
      <c r="V21" s="42">
        <v>19896190</v>
      </c>
      <c r="W21" s="43">
        <v>43.3860068179</v>
      </c>
      <c r="X21" s="43">
        <v>41.9891154257</v>
      </c>
      <c r="Y21" s="44">
        <v>0.9445005208</v>
      </c>
      <c r="Z21" s="45" t="s">
        <v>37</v>
      </c>
      <c r="AA21" s="38">
        <v>4647.2338022</v>
      </c>
      <c r="AB21" s="38">
        <v>19896190</v>
      </c>
      <c r="AC21" s="39">
        <v>23.3574056249</v>
      </c>
      <c r="AD21" s="39">
        <v>22.6813296358</v>
      </c>
      <c r="AE21" s="40">
        <v>1.06300495</v>
      </c>
      <c r="AF21" s="41" t="s">
        <v>37</v>
      </c>
      <c r="AG21" s="42">
        <v>7546.9861406</v>
      </c>
      <c r="AH21" s="42">
        <v>19896190</v>
      </c>
      <c r="AI21" s="43">
        <v>37.9318157929</v>
      </c>
      <c r="AJ21" s="43">
        <v>36.824059075</v>
      </c>
      <c r="AK21" s="44">
        <v>0.75564811</v>
      </c>
      <c r="AL21" s="45" t="s">
        <v>37</v>
      </c>
      <c r="AM21" s="38">
        <v>2406.3029931</v>
      </c>
      <c r="AN21" s="38">
        <v>19896190</v>
      </c>
      <c r="AO21" s="39">
        <v>12.0942903797</v>
      </c>
      <c r="AP21" s="39">
        <v>11.5562864674</v>
      </c>
      <c r="AQ21" s="40">
        <v>1.0412956743</v>
      </c>
    </row>
    <row r="22" spans="1:43" ht="15" customHeight="1">
      <c r="A22" s="37" t="s">
        <v>65</v>
      </c>
      <c r="B22" s="37" t="s">
        <v>59</v>
      </c>
      <c r="C22" s="38">
        <v>31502.4988924</v>
      </c>
      <c r="D22" s="38">
        <v>5158670</v>
      </c>
      <c r="E22" s="39">
        <v>610.6709460462</v>
      </c>
      <c r="F22" s="39">
        <v>507.6267433188</v>
      </c>
      <c r="G22" s="40">
        <v>1.0192911813</v>
      </c>
      <c r="H22" s="41" t="s">
        <v>37</v>
      </c>
      <c r="I22" s="42">
        <v>4270.4727696</v>
      </c>
      <c r="J22" s="42">
        <v>5158670</v>
      </c>
      <c r="K22" s="43">
        <v>82.7824375197</v>
      </c>
      <c r="L22" s="43">
        <v>67.8419990869</v>
      </c>
      <c r="M22" s="44">
        <v>1.077415393</v>
      </c>
      <c r="N22" s="45" t="s">
        <v>37</v>
      </c>
      <c r="O22" s="38">
        <v>885.5768963</v>
      </c>
      <c r="P22" s="38">
        <v>5158670</v>
      </c>
      <c r="Q22" s="39">
        <v>17.1667677192</v>
      </c>
      <c r="R22" s="39">
        <v>14.4917256122</v>
      </c>
      <c r="S22" s="40">
        <v>1.0576700338</v>
      </c>
      <c r="T22" s="41" t="s">
        <v>37</v>
      </c>
      <c r="U22" s="42">
        <v>2855.5606373</v>
      </c>
      <c r="V22" s="42">
        <v>5158670</v>
      </c>
      <c r="W22" s="43">
        <v>55.3545901812</v>
      </c>
      <c r="X22" s="43">
        <v>44.8558232539</v>
      </c>
      <c r="Y22" s="44">
        <v>1.0089840663</v>
      </c>
      <c r="Z22" s="45" t="s">
        <v>37</v>
      </c>
      <c r="AA22" s="38">
        <v>1378.9675005</v>
      </c>
      <c r="AB22" s="38">
        <v>5158670</v>
      </c>
      <c r="AC22" s="39">
        <v>26.7310663504</v>
      </c>
      <c r="AD22" s="39">
        <v>22.754880253</v>
      </c>
      <c r="AE22" s="40">
        <v>1.0664520438</v>
      </c>
      <c r="AF22" s="41" t="s">
        <v>37</v>
      </c>
      <c r="AG22" s="42">
        <v>2935.0067529</v>
      </c>
      <c r="AH22" s="42">
        <v>5158670</v>
      </c>
      <c r="AI22" s="43">
        <v>56.8946405353</v>
      </c>
      <c r="AJ22" s="43">
        <v>49.8694002145</v>
      </c>
      <c r="AK22" s="44">
        <v>1.0233450349</v>
      </c>
      <c r="AL22" s="45" t="s">
        <v>37</v>
      </c>
      <c r="AM22" s="38">
        <v>686.2323163</v>
      </c>
      <c r="AN22" s="38">
        <v>5158670</v>
      </c>
      <c r="AO22" s="39">
        <v>13.3025046436</v>
      </c>
      <c r="AP22" s="39">
        <v>10.8310693137</v>
      </c>
      <c r="AQ22" s="40">
        <v>0.9759489483</v>
      </c>
    </row>
    <row r="23" spans="1:43" ht="15" customHeight="1">
      <c r="A23" s="37" t="s">
        <v>65</v>
      </c>
      <c r="B23" s="37" t="s">
        <v>60</v>
      </c>
      <c r="C23" s="38">
        <v>8243.4187189</v>
      </c>
      <c r="D23" s="38">
        <v>1224768</v>
      </c>
      <c r="E23" s="39">
        <v>673.0596095669</v>
      </c>
      <c r="F23" s="39">
        <v>499.7442685013</v>
      </c>
      <c r="G23" s="40">
        <v>1.0034635339</v>
      </c>
      <c r="H23" s="41" t="s">
        <v>37</v>
      </c>
      <c r="I23" s="42">
        <v>1208.8877784</v>
      </c>
      <c r="J23" s="42">
        <v>1224768</v>
      </c>
      <c r="K23" s="43">
        <v>98.7034098213</v>
      </c>
      <c r="L23" s="43">
        <v>71.1975826218</v>
      </c>
      <c r="M23" s="44">
        <v>1.1307062364</v>
      </c>
      <c r="N23" s="45" t="s">
        <v>37</v>
      </c>
      <c r="O23" s="38">
        <v>216.9205368</v>
      </c>
      <c r="P23" s="38">
        <v>1224768</v>
      </c>
      <c r="Q23" s="39">
        <v>17.711153198</v>
      </c>
      <c r="R23" s="39">
        <v>13.5927878414</v>
      </c>
      <c r="S23" s="40">
        <v>0.9920615916</v>
      </c>
      <c r="T23" s="41" t="s">
        <v>37</v>
      </c>
      <c r="U23" s="42">
        <v>777.8167055</v>
      </c>
      <c r="V23" s="42">
        <v>1224768</v>
      </c>
      <c r="W23" s="43">
        <v>63.5072687644</v>
      </c>
      <c r="X23" s="43">
        <v>44.9858907298</v>
      </c>
      <c r="Y23" s="44">
        <v>1.0119097959</v>
      </c>
      <c r="Z23" s="45" t="s">
        <v>37</v>
      </c>
      <c r="AA23" s="38">
        <v>337.9891992</v>
      </c>
      <c r="AB23" s="38">
        <v>1224768</v>
      </c>
      <c r="AC23" s="39">
        <v>27.5961814156</v>
      </c>
      <c r="AD23" s="39">
        <v>21.800311242</v>
      </c>
      <c r="AE23" s="40">
        <v>1.0217142969</v>
      </c>
      <c r="AF23" s="41" t="s">
        <v>37</v>
      </c>
      <c r="AG23" s="42">
        <v>716.219055</v>
      </c>
      <c r="AH23" s="42">
        <v>1224768</v>
      </c>
      <c r="AI23" s="43">
        <v>58.4779366378</v>
      </c>
      <c r="AJ23" s="43">
        <v>46.8545111137</v>
      </c>
      <c r="AK23" s="44">
        <v>0.9614780027</v>
      </c>
      <c r="AL23" s="45" t="s">
        <v>37</v>
      </c>
      <c r="AM23" s="38">
        <v>219.5738082</v>
      </c>
      <c r="AN23" s="38">
        <v>1224768</v>
      </c>
      <c r="AO23" s="39">
        <v>17.9277878096</v>
      </c>
      <c r="AP23" s="39">
        <v>12.6991100312</v>
      </c>
      <c r="AQ23" s="40">
        <v>1.1442714214</v>
      </c>
    </row>
    <row r="24" spans="1:43" ht="15" customHeight="1">
      <c r="A24" s="37" t="s">
        <v>65</v>
      </c>
      <c r="B24" s="37" t="s">
        <v>61</v>
      </c>
      <c r="C24" s="38">
        <v>186.9506161</v>
      </c>
      <c r="D24" s="38">
        <v>24570</v>
      </c>
      <c r="E24" s="39">
        <v>760.8897684168</v>
      </c>
      <c r="F24" s="39">
        <v>471.5884815784</v>
      </c>
      <c r="G24" s="40">
        <v>0.9469280072</v>
      </c>
      <c r="H24" s="41" t="s">
        <v>37</v>
      </c>
      <c r="I24" s="42">
        <v>25.3839869</v>
      </c>
      <c r="J24" s="42">
        <v>24570</v>
      </c>
      <c r="K24" s="43">
        <v>103.3129299959</v>
      </c>
      <c r="L24" s="43">
        <v>62.4303353774</v>
      </c>
      <c r="M24" s="44">
        <v>0.991471437</v>
      </c>
      <c r="N24" s="45" t="s">
        <v>37</v>
      </c>
      <c r="O24" s="38" t="s">
        <v>64</v>
      </c>
      <c r="P24" s="38" t="s">
        <v>64</v>
      </c>
      <c r="Q24" s="38" t="s">
        <v>64</v>
      </c>
      <c r="R24" s="38" t="s">
        <v>64</v>
      </c>
      <c r="S24" s="38" t="s">
        <v>64</v>
      </c>
      <c r="T24" s="41" t="s">
        <v>37</v>
      </c>
      <c r="U24" s="42" t="s">
        <v>64</v>
      </c>
      <c r="V24" s="42" t="s">
        <v>64</v>
      </c>
      <c r="W24" s="43" t="s">
        <v>64</v>
      </c>
      <c r="X24" s="43" t="s">
        <v>64</v>
      </c>
      <c r="Y24" s="42" t="s">
        <v>64</v>
      </c>
      <c r="Z24" s="45" t="s">
        <v>37</v>
      </c>
      <c r="AA24" s="38" t="s">
        <v>64</v>
      </c>
      <c r="AB24" s="38" t="s">
        <v>64</v>
      </c>
      <c r="AC24" s="38" t="s">
        <v>64</v>
      </c>
      <c r="AD24" s="38" t="s">
        <v>64</v>
      </c>
      <c r="AE24" s="38" t="s">
        <v>64</v>
      </c>
      <c r="AF24" s="41" t="s">
        <v>37</v>
      </c>
      <c r="AG24" s="42" t="s">
        <v>64</v>
      </c>
      <c r="AH24" s="42" t="s">
        <v>64</v>
      </c>
      <c r="AI24" s="43" t="s">
        <v>64</v>
      </c>
      <c r="AJ24" s="43" t="s">
        <v>64</v>
      </c>
      <c r="AK24" s="42" t="s">
        <v>64</v>
      </c>
      <c r="AL24" s="45" t="s">
        <v>37</v>
      </c>
      <c r="AM24" s="38" t="s">
        <v>64</v>
      </c>
      <c r="AN24" s="38" t="s">
        <v>64</v>
      </c>
      <c r="AO24" s="38" t="s">
        <v>64</v>
      </c>
      <c r="AP24" s="38" t="s">
        <v>64</v>
      </c>
      <c r="AQ24" s="38" t="s">
        <v>64</v>
      </c>
    </row>
    <row r="25" spans="1:43" ht="15" customHeight="1">
      <c r="A25" s="37" t="s">
        <v>65</v>
      </c>
      <c r="B25" s="37" t="s">
        <v>62</v>
      </c>
      <c r="C25" s="38" t="s">
        <v>66</v>
      </c>
      <c r="D25" s="38" t="s">
        <v>66</v>
      </c>
      <c r="E25" s="39" t="s">
        <v>66</v>
      </c>
      <c r="F25" s="39" t="s">
        <v>66</v>
      </c>
      <c r="G25" s="40" t="s">
        <v>66</v>
      </c>
      <c r="H25" s="41" t="s">
        <v>37</v>
      </c>
      <c r="I25" s="42" t="s">
        <v>66</v>
      </c>
      <c r="J25" s="42" t="s">
        <v>66</v>
      </c>
      <c r="K25" s="43" t="s">
        <v>66</v>
      </c>
      <c r="L25" s="43" t="s">
        <v>66</v>
      </c>
      <c r="M25" s="44" t="s">
        <v>66</v>
      </c>
      <c r="N25" s="45" t="s">
        <v>37</v>
      </c>
      <c r="O25" s="38" t="s">
        <v>66</v>
      </c>
      <c r="P25" s="38" t="s">
        <v>66</v>
      </c>
      <c r="Q25" s="39" t="s">
        <v>66</v>
      </c>
      <c r="R25" s="39" t="s">
        <v>66</v>
      </c>
      <c r="S25" s="40" t="s">
        <v>66</v>
      </c>
      <c r="T25" s="41" t="s">
        <v>37</v>
      </c>
      <c r="U25" s="42" t="s">
        <v>66</v>
      </c>
      <c r="V25" s="42" t="s">
        <v>66</v>
      </c>
      <c r="W25" s="43" t="s">
        <v>66</v>
      </c>
      <c r="X25" s="43" t="s">
        <v>66</v>
      </c>
      <c r="Y25" s="44" t="s">
        <v>66</v>
      </c>
      <c r="Z25" s="45" t="s">
        <v>37</v>
      </c>
      <c r="AA25" s="38" t="s">
        <v>66</v>
      </c>
      <c r="AB25" s="38" t="s">
        <v>66</v>
      </c>
      <c r="AC25" s="39" t="s">
        <v>66</v>
      </c>
      <c r="AD25" s="39" t="s">
        <v>66</v>
      </c>
      <c r="AE25" s="40" t="s">
        <v>66</v>
      </c>
      <c r="AF25" s="41" t="s">
        <v>37</v>
      </c>
      <c r="AG25" s="42" t="s">
        <v>66</v>
      </c>
      <c r="AH25" s="42" t="s">
        <v>66</v>
      </c>
      <c r="AI25" s="43" t="s">
        <v>66</v>
      </c>
      <c r="AJ25" s="43" t="s">
        <v>66</v>
      </c>
      <c r="AK25" s="44" t="s">
        <v>66</v>
      </c>
      <c r="AL25" s="45" t="s">
        <v>37</v>
      </c>
      <c r="AM25" s="38" t="s">
        <v>66</v>
      </c>
      <c r="AN25" s="38" t="s">
        <v>66</v>
      </c>
      <c r="AO25" s="39" t="s">
        <v>66</v>
      </c>
      <c r="AP25" s="39" t="s">
        <v>66</v>
      </c>
      <c r="AQ25" s="40" t="s">
        <v>66</v>
      </c>
    </row>
    <row r="26" spans="1:43" ht="15" customHeight="1">
      <c r="A26" s="37"/>
      <c r="B26" s="37"/>
      <c r="C26" s="38"/>
      <c r="D26" s="38"/>
      <c r="E26" s="39"/>
      <c r="F26" s="39"/>
      <c r="G26" s="40"/>
      <c r="H26" s="41"/>
      <c r="I26" s="42"/>
      <c r="J26" s="42"/>
      <c r="K26" s="43"/>
      <c r="L26" s="43"/>
      <c r="M26" s="44"/>
      <c r="N26" s="45"/>
      <c r="O26" s="38"/>
      <c r="P26" s="38"/>
      <c r="Q26" s="39"/>
      <c r="R26" s="39"/>
      <c r="S26" s="40"/>
      <c r="T26" s="41"/>
      <c r="U26" s="42"/>
      <c r="V26" s="42"/>
      <c r="W26" s="43"/>
      <c r="X26" s="43"/>
      <c r="Y26" s="44"/>
      <c r="Z26" s="45"/>
      <c r="AA26" s="38"/>
      <c r="AB26" s="38"/>
      <c r="AC26" s="39"/>
      <c r="AD26" s="39"/>
      <c r="AE26" s="40"/>
      <c r="AF26" s="41"/>
      <c r="AG26" s="42"/>
      <c r="AH26" s="42"/>
      <c r="AI26" s="43"/>
      <c r="AJ26" s="43"/>
      <c r="AK26" s="44"/>
      <c r="AL26" s="45"/>
      <c r="AM26" s="38"/>
      <c r="AN26" s="38"/>
      <c r="AO26" s="39"/>
      <c r="AP26" s="39"/>
      <c r="AQ26" s="40"/>
    </row>
    <row r="27" spans="1:43" s="27" customFormat="1" ht="15" customHeight="1">
      <c r="A27" s="28" t="s">
        <v>67</v>
      </c>
      <c r="B27" s="28" t="s">
        <v>57</v>
      </c>
      <c r="C27" s="29">
        <v>114263</v>
      </c>
      <c r="D27" s="29">
        <v>21072030</v>
      </c>
      <c r="E27" s="30">
        <v>542.2496076553</v>
      </c>
      <c r="F27" s="30">
        <v>530.4226572534</v>
      </c>
      <c r="G27" s="31">
        <v>1.0650643292</v>
      </c>
      <c r="H27" s="32" t="s">
        <v>37</v>
      </c>
      <c r="I27" s="33">
        <v>14016</v>
      </c>
      <c r="J27" s="33">
        <v>21072030</v>
      </c>
      <c r="K27" s="34">
        <v>66.5147116818</v>
      </c>
      <c r="L27" s="34">
        <v>65.6344617664</v>
      </c>
      <c r="M27" s="35">
        <v>1.0423569524</v>
      </c>
      <c r="N27" s="36" t="s">
        <v>37</v>
      </c>
      <c r="O27" s="29">
        <v>3301</v>
      </c>
      <c r="P27" s="29">
        <v>21072030</v>
      </c>
      <c r="Q27" s="30">
        <v>15.6653155866</v>
      </c>
      <c r="R27" s="30">
        <v>15.4568432732</v>
      </c>
      <c r="S27" s="31">
        <v>1.1281085762</v>
      </c>
      <c r="T27" s="32" t="s">
        <v>37</v>
      </c>
      <c r="U27" s="33">
        <v>10218</v>
      </c>
      <c r="V27" s="33">
        <v>21072030</v>
      </c>
      <c r="W27" s="34">
        <v>48.4908193468</v>
      </c>
      <c r="X27" s="34">
        <v>47.6777050158</v>
      </c>
      <c r="Y27" s="35">
        <v>1.0724592971</v>
      </c>
      <c r="Z27" s="36" t="s">
        <v>37</v>
      </c>
      <c r="AA27" s="29">
        <v>4395</v>
      </c>
      <c r="AB27" s="29">
        <v>21072030</v>
      </c>
      <c r="AC27" s="30">
        <v>20.8570318095</v>
      </c>
      <c r="AD27" s="30">
        <v>20.5013197851</v>
      </c>
      <c r="AE27" s="31">
        <v>0.9608345174</v>
      </c>
      <c r="AF27" s="32" t="s">
        <v>37</v>
      </c>
      <c r="AG27" s="33">
        <v>14319</v>
      </c>
      <c r="AH27" s="33">
        <v>21072030</v>
      </c>
      <c r="AI27" s="34">
        <v>67.9526367417</v>
      </c>
      <c r="AJ27" s="34">
        <v>66.892305434</v>
      </c>
      <c r="AK27" s="35">
        <v>1.3726635642</v>
      </c>
      <c r="AL27" s="36" t="s">
        <v>37</v>
      </c>
      <c r="AM27" s="29">
        <v>2284</v>
      </c>
      <c r="AN27" s="29">
        <v>21072030</v>
      </c>
      <c r="AO27" s="30">
        <v>10.8390126628</v>
      </c>
      <c r="AP27" s="30">
        <v>10.6604359635</v>
      </c>
      <c r="AQ27" s="31">
        <v>0.9605737869</v>
      </c>
    </row>
    <row r="28" spans="1:43" ht="15" customHeight="1">
      <c r="A28" s="37" t="s">
        <v>67</v>
      </c>
      <c r="B28" s="37" t="s">
        <v>58</v>
      </c>
      <c r="C28" s="38">
        <v>66701.9780238</v>
      </c>
      <c r="D28" s="38">
        <v>12966927</v>
      </c>
      <c r="E28" s="39">
        <v>514.4008138844</v>
      </c>
      <c r="F28" s="39">
        <v>512.1835464095</v>
      </c>
      <c r="G28" s="40">
        <v>1.0284410325</v>
      </c>
      <c r="H28" s="41" t="s">
        <v>37</v>
      </c>
      <c r="I28" s="42">
        <v>8153.7623979</v>
      </c>
      <c r="J28" s="42">
        <v>12966927</v>
      </c>
      <c r="K28" s="43">
        <v>62.8812238852</v>
      </c>
      <c r="L28" s="43">
        <v>63.2850674367</v>
      </c>
      <c r="M28" s="44">
        <v>1.005045646</v>
      </c>
      <c r="N28" s="45" t="s">
        <v>37</v>
      </c>
      <c r="O28" s="38">
        <v>1902.8483751</v>
      </c>
      <c r="P28" s="38">
        <v>12966927</v>
      </c>
      <c r="Q28" s="39">
        <v>14.674628577</v>
      </c>
      <c r="R28" s="39">
        <v>14.6618660555</v>
      </c>
      <c r="S28" s="40">
        <v>1.0700876336</v>
      </c>
      <c r="T28" s="41" t="s">
        <v>37</v>
      </c>
      <c r="U28" s="42">
        <v>5772.1375327</v>
      </c>
      <c r="V28" s="42">
        <v>12966927</v>
      </c>
      <c r="W28" s="43">
        <v>44.5143057619</v>
      </c>
      <c r="X28" s="43">
        <v>44.7402116256</v>
      </c>
      <c r="Y28" s="44">
        <v>1.0063835056</v>
      </c>
      <c r="Z28" s="45" t="s">
        <v>37</v>
      </c>
      <c r="AA28" s="38">
        <v>2653.4373467</v>
      </c>
      <c r="AB28" s="38">
        <v>12966927</v>
      </c>
      <c r="AC28" s="39">
        <v>20.4631162549</v>
      </c>
      <c r="AD28" s="39">
        <v>20.3329113986</v>
      </c>
      <c r="AE28" s="40">
        <v>0.9529417284</v>
      </c>
      <c r="AF28" s="41" t="s">
        <v>37</v>
      </c>
      <c r="AG28" s="42">
        <v>8538.9396575</v>
      </c>
      <c r="AH28" s="42">
        <v>12966927</v>
      </c>
      <c r="AI28" s="43">
        <v>65.8516829585</v>
      </c>
      <c r="AJ28" s="43">
        <v>65.5717682895</v>
      </c>
      <c r="AK28" s="44">
        <v>1.3455654815</v>
      </c>
      <c r="AL28" s="45" t="s">
        <v>37</v>
      </c>
      <c r="AM28" s="38">
        <v>1325.5473672</v>
      </c>
      <c r="AN28" s="38">
        <v>12966927</v>
      </c>
      <c r="AO28" s="39">
        <v>10.2225250994</v>
      </c>
      <c r="AP28" s="39">
        <v>10.1810967447</v>
      </c>
      <c r="AQ28" s="40">
        <v>0.9173822429</v>
      </c>
    </row>
    <row r="29" spans="1:43" ht="15" customHeight="1">
      <c r="A29" s="37" t="s">
        <v>67</v>
      </c>
      <c r="B29" s="37" t="s">
        <v>59</v>
      </c>
      <c r="C29" s="38">
        <v>26425.3625278</v>
      </c>
      <c r="D29" s="38">
        <v>4313806</v>
      </c>
      <c r="E29" s="39">
        <v>612.5765166027</v>
      </c>
      <c r="F29" s="39">
        <v>537.2538091048</v>
      </c>
      <c r="G29" s="40">
        <v>1.0787809684</v>
      </c>
      <c r="H29" s="41" t="s">
        <v>37</v>
      </c>
      <c r="I29" s="42">
        <v>3284.7533736</v>
      </c>
      <c r="J29" s="42">
        <v>4313806</v>
      </c>
      <c r="K29" s="43">
        <v>76.1451343338</v>
      </c>
      <c r="L29" s="43">
        <v>66.0727612644</v>
      </c>
      <c r="M29" s="44">
        <v>1.049317694</v>
      </c>
      <c r="N29" s="45" t="s">
        <v>37</v>
      </c>
      <c r="O29" s="38">
        <v>770.4924705</v>
      </c>
      <c r="P29" s="38">
        <v>4313806</v>
      </c>
      <c r="Q29" s="39">
        <v>17.8610830088</v>
      </c>
      <c r="R29" s="39">
        <v>15.9749977532</v>
      </c>
      <c r="S29" s="40">
        <v>1.1659257749</v>
      </c>
      <c r="T29" s="41" t="s">
        <v>37</v>
      </c>
      <c r="U29" s="42">
        <v>2384.9447337</v>
      </c>
      <c r="V29" s="42">
        <v>4313806</v>
      </c>
      <c r="W29" s="43">
        <v>55.2863233465</v>
      </c>
      <c r="X29" s="43">
        <v>47.4825037133</v>
      </c>
      <c r="Y29" s="44">
        <v>1.0680684513</v>
      </c>
      <c r="Z29" s="45" t="s">
        <v>37</v>
      </c>
      <c r="AA29" s="38">
        <v>1018.5744386</v>
      </c>
      <c r="AB29" s="38">
        <v>4313806</v>
      </c>
      <c r="AC29" s="39">
        <v>23.6119667551</v>
      </c>
      <c r="AD29" s="39">
        <v>21.3584490638</v>
      </c>
      <c r="AE29" s="40">
        <v>1.0010055603</v>
      </c>
      <c r="AF29" s="41" t="s">
        <v>37</v>
      </c>
      <c r="AG29" s="42">
        <v>3277.6507268</v>
      </c>
      <c r="AH29" s="42">
        <v>4313806</v>
      </c>
      <c r="AI29" s="43">
        <v>75.98048514</v>
      </c>
      <c r="AJ29" s="43">
        <v>69.6573050401</v>
      </c>
      <c r="AK29" s="44">
        <v>1.429402739</v>
      </c>
      <c r="AL29" s="45" t="s">
        <v>37</v>
      </c>
      <c r="AM29" s="38">
        <v>515.8713938</v>
      </c>
      <c r="AN29" s="38">
        <v>4313806</v>
      </c>
      <c r="AO29" s="39">
        <v>11.9586136651</v>
      </c>
      <c r="AP29" s="39">
        <v>10.370430974</v>
      </c>
      <c r="AQ29" s="40">
        <v>0.9344424737</v>
      </c>
    </row>
    <row r="30" spans="1:43" ht="15" customHeight="1">
      <c r="A30" s="37" t="s">
        <v>67</v>
      </c>
      <c r="B30" s="37" t="s">
        <v>60</v>
      </c>
      <c r="C30" s="38">
        <v>16488.9148516</v>
      </c>
      <c r="D30" s="38">
        <v>3127777</v>
      </c>
      <c r="E30" s="39">
        <v>527.1768048553</v>
      </c>
      <c r="F30" s="39">
        <v>544.0650492506</v>
      </c>
      <c r="G30" s="40">
        <v>1.0924576257</v>
      </c>
      <c r="H30" s="41" t="s">
        <v>37</v>
      </c>
      <c r="I30" s="42">
        <v>2099.1210658</v>
      </c>
      <c r="J30" s="42">
        <v>3127777</v>
      </c>
      <c r="K30" s="43">
        <v>67.1122354887</v>
      </c>
      <c r="L30" s="43">
        <v>70.7372032088</v>
      </c>
      <c r="M30" s="44">
        <v>1.1233948383</v>
      </c>
      <c r="N30" s="45" t="s">
        <v>37</v>
      </c>
      <c r="O30" s="38">
        <v>448.2425383</v>
      </c>
      <c r="P30" s="38">
        <v>3127777</v>
      </c>
      <c r="Q30" s="39">
        <v>14.3310261026</v>
      </c>
      <c r="R30" s="39">
        <v>14.9793427874</v>
      </c>
      <c r="S30" s="40">
        <v>1.0932584853</v>
      </c>
      <c r="T30" s="41" t="s">
        <v>37</v>
      </c>
      <c r="U30" s="42">
        <v>1512.1855597</v>
      </c>
      <c r="V30" s="42">
        <v>3127777</v>
      </c>
      <c r="W30" s="43">
        <v>48.3469748547</v>
      </c>
      <c r="X30" s="43">
        <v>50.9066852404</v>
      </c>
      <c r="Y30" s="44">
        <v>1.1450917752</v>
      </c>
      <c r="Z30" s="45" t="s">
        <v>37</v>
      </c>
      <c r="AA30" s="38">
        <v>572.0066813</v>
      </c>
      <c r="AB30" s="38">
        <v>3127777</v>
      </c>
      <c r="AC30" s="39">
        <v>18.2879623867</v>
      </c>
      <c r="AD30" s="39">
        <v>18.9368105801</v>
      </c>
      <c r="AE30" s="40">
        <v>0.8875107283</v>
      </c>
      <c r="AF30" s="41" t="s">
        <v>37</v>
      </c>
      <c r="AG30" s="42">
        <v>2069.080401</v>
      </c>
      <c r="AH30" s="42">
        <v>3127777</v>
      </c>
      <c r="AI30" s="43">
        <v>66.1517877074</v>
      </c>
      <c r="AJ30" s="43">
        <v>67.7772107662</v>
      </c>
      <c r="AK30" s="44">
        <v>1.3908222642</v>
      </c>
      <c r="AL30" s="45" t="s">
        <v>37</v>
      </c>
      <c r="AM30" s="38">
        <v>329.5939044</v>
      </c>
      <c r="AN30" s="38">
        <v>3127777</v>
      </c>
      <c r="AO30" s="39">
        <v>10.5376407717</v>
      </c>
      <c r="AP30" s="39">
        <v>11.260840508</v>
      </c>
      <c r="AQ30" s="40">
        <v>1.0146740947</v>
      </c>
    </row>
    <row r="31" spans="1:43" ht="15" customHeight="1">
      <c r="A31" s="37" t="s">
        <v>67</v>
      </c>
      <c r="B31" s="37" t="s">
        <v>61</v>
      </c>
      <c r="C31" s="38">
        <v>2247.4215362</v>
      </c>
      <c r="D31" s="38">
        <v>382583</v>
      </c>
      <c r="E31" s="39">
        <v>587.4337166576</v>
      </c>
      <c r="F31" s="39">
        <v>664.6467611344</v>
      </c>
      <c r="G31" s="40">
        <v>1.3345801639</v>
      </c>
      <c r="H31" s="41" t="s">
        <v>37</v>
      </c>
      <c r="I31" s="42">
        <v>259.0639808</v>
      </c>
      <c r="J31" s="42">
        <v>382583</v>
      </c>
      <c r="K31" s="43">
        <v>67.7144517137</v>
      </c>
      <c r="L31" s="43">
        <v>79.1678012681</v>
      </c>
      <c r="M31" s="44">
        <v>1.2572832296</v>
      </c>
      <c r="N31" s="45" t="s">
        <v>37</v>
      </c>
      <c r="O31" s="38">
        <v>59.6126051</v>
      </c>
      <c r="P31" s="38">
        <v>382583</v>
      </c>
      <c r="Q31" s="39">
        <v>15.5816136891</v>
      </c>
      <c r="R31" s="39">
        <v>17.4845956676</v>
      </c>
      <c r="S31" s="40">
        <v>1.276102887</v>
      </c>
      <c r="T31" s="41" t="s">
        <v>37</v>
      </c>
      <c r="U31" s="42">
        <v>246.4037166</v>
      </c>
      <c r="V31" s="42">
        <v>382583</v>
      </c>
      <c r="W31" s="43">
        <v>64.4052967853</v>
      </c>
      <c r="X31" s="43">
        <v>75.1748853593</v>
      </c>
      <c r="Y31" s="44">
        <v>1.6909791419</v>
      </c>
      <c r="Z31" s="45" t="s">
        <v>37</v>
      </c>
      <c r="AA31" s="38">
        <v>82.1574338</v>
      </c>
      <c r="AB31" s="38">
        <v>382583</v>
      </c>
      <c r="AC31" s="39">
        <v>21.474407854</v>
      </c>
      <c r="AD31" s="39">
        <v>24.5479340456</v>
      </c>
      <c r="AE31" s="40">
        <v>1.1504870227</v>
      </c>
      <c r="AF31" s="41" t="s">
        <v>37</v>
      </c>
      <c r="AG31" s="42">
        <v>253.0920432</v>
      </c>
      <c r="AH31" s="42">
        <v>382583</v>
      </c>
      <c r="AI31" s="43">
        <v>66.1534995543</v>
      </c>
      <c r="AJ31" s="43">
        <v>72.9994664386</v>
      </c>
      <c r="AK31" s="44">
        <v>1.4979855625</v>
      </c>
      <c r="AL31" s="45" t="s">
        <v>37</v>
      </c>
      <c r="AM31" s="38">
        <v>48.5638265</v>
      </c>
      <c r="AN31" s="38">
        <v>382583</v>
      </c>
      <c r="AO31" s="39">
        <v>12.6936707852</v>
      </c>
      <c r="AP31" s="39">
        <v>15.2962548592</v>
      </c>
      <c r="AQ31" s="40">
        <v>1.3782908603</v>
      </c>
    </row>
    <row r="32" spans="1:43" ht="15" customHeight="1">
      <c r="A32" s="37" t="s">
        <v>67</v>
      </c>
      <c r="B32" s="37" t="s">
        <v>62</v>
      </c>
      <c r="C32" s="38">
        <v>1400.3208535</v>
      </c>
      <c r="D32" s="38">
        <v>280937</v>
      </c>
      <c r="E32" s="39">
        <v>498.4465746769</v>
      </c>
      <c r="F32" s="39">
        <v>604.8476431056</v>
      </c>
      <c r="G32" s="40">
        <v>1.2145062819</v>
      </c>
      <c r="H32" s="41" t="s">
        <v>37</v>
      </c>
      <c r="I32" s="42">
        <v>150.2989459</v>
      </c>
      <c r="J32" s="42">
        <v>280937</v>
      </c>
      <c r="K32" s="43">
        <v>53.4991638339</v>
      </c>
      <c r="L32" s="43">
        <v>68.4755333415</v>
      </c>
      <c r="M32" s="44">
        <v>1.0874767055</v>
      </c>
      <c r="N32" s="45" t="s">
        <v>37</v>
      </c>
      <c r="O32" s="38">
        <v>37.8039179</v>
      </c>
      <c r="P32" s="38">
        <v>280937</v>
      </c>
      <c r="Q32" s="39">
        <v>13.4563684741</v>
      </c>
      <c r="R32" s="39">
        <v>15.8495255954</v>
      </c>
      <c r="S32" s="40">
        <v>1.1567682635</v>
      </c>
      <c r="T32" s="41" t="s">
        <v>37</v>
      </c>
      <c r="U32" s="42">
        <v>183.3282415</v>
      </c>
      <c r="V32" s="42">
        <v>280937</v>
      </c>
      <c r="W32" s="43">
        <v>65.25599743</v>
      </c>
      <c r="X32" s="43">
        <v>82.8268828897</v>
      </c>
      <c r="Y32" s="44">
        <v>1.8631026929</v>
      </c>
      <c r="Z32" s="45" t="s">
        <v>37</v>
      </c>
      <c r="AA32" s="38">
        <v>46.8240286</v>
      </c>
      <c r="AB32" s="38">
        <v>280937</v>
      </c>
      <c r="AC32" s="39">
        <v>16.6670921239</v>
      </c>
      <c r="AD32" s="39">
        <v>19.7516544241</v>
      </c>
      <c r="AE32" s="40">
        <v>0.9256999815</v>
      </c>
      <c r="AF32" s="41" t="s">
        <v>37</v>
      </c>
      <c r="AG32" s="42">
        <v>125.2369123</v>
      </c>
      <c r="AH32" s="42">
        <v>280937</v>
      </c>
      <c r="AI32" s="43">
        <v>44.5782906132</v>
      </c>
      <c r="AJ32" s="43">
        <v>51.1406922382</v>
      </c>
      <c r="AK32" s="44">
        <v>1.0494325831</v>
      </c>
      <c r="AL32" s="45" t="s">
        <v>37</v>
      </c>
      <c r="AM32" s="38">
        <v>30.4234886</v>
      </c>
      <c r="AN32" s="38">
        <v>280937</v>
      </c>
      <c r="AO32" s="39">
        <v>10.8292921901</v>
      </c>
      <c r="AP32" s="39">
        <v>13.7890287021</v>
      </c>
      <c r="AQ32" s="40">
        <v>1.2424800978</v>
      </c>
    </row>
    <row r="33" spans="1:43" ht="15" customHeight="1">
      <c r="A33" s="37"/>
      <c r="B33" s="37"/>
      <c r="C33" s="38"/>
      <c r="D33" s="38"/>
      <c r="E33" s="39"/>
      <c r="F33" s="39"/>
      <c r="G33" s="40"/>
      <c r="H33" s="41"/>
      <c r="I33" s="42"/>
      <c r="J33" s="42"/>
      <c r="K33" s="43"/>
      <c r="L33" s="43"/>
      <c r="M33" s="44"/>
      <c r="N33" s="45"/>
      <c r="O33" s="38"/>
      <c r="P33" s="38"/>
      <c r="Q33" s="39"/>
      <c r="R33" s="39"/>
      <c r="S33" s="40"/>
      <c r="T33" s="41"/>
      <c r="U33" s="42"/>
      <c r="V33" s="42"/>
      <c r="W33" s="43"/>
      <c r="X33" s="43"/>
      <c r="Y33" s="44"/>
      <c r="Z33" s="45"/>
      <c r="AA33" s="38"/>
      <c r="AB33" s="38"/>
      <c r="AC33" s="39"/>
      <c r="AD33" s="39"/>
      <c r="AE33" s="40"/>
      <c r="AF33" s="41"/>
      <c r="AG33" s="42"/>
      <c r="AH33" s="42"/>
      <c r="AI33" s="43"/>
      <c r="AJ33" s="43"/>
      <c r="AK33" s="44"/>
      <c r="AL33" s="45"/>
      <c r="AM33" s="38"/>
      <c r="AN33" s="38"/>
      <c r="AO33" s="39"/>
      <c r="AP33" s="39"/>
      <c r="AQ33" s="40"/>
    </row>
    <row r="34" spans="1:43" s="27" customFormat="1" ht="15" customHeight="1">
      <c r="A34" s="28" t="s">
        <v>68</v>
      </c>
      <c r="B34" s="28" t="s">
        <v>57</v>
      </c>
      <c r="C34" s="29">
        <v>53150</v>
      </c>
      <c r="D34" s="29">
        <v>10859515</v>
      </c>
      <c r="E34" s="30">
        <v>489.4325391143</v>
      </c>
      <c r="F34" s="30">
        <v>489.1211706972</v>
      </c>
      <c r="G34" s="31">
        <v>0.9821328415</v>
      </c>
      <c r="H34" s="32" t="s">
        <v>37</v>
      </c>
      <c r="I34" s="33">
        <v>6329</v>
      </c>
      <c r="J34" s="33">
        <v>10859515</v>
      </c>
      <c r="K34" s="34">
        <v>58.2806874893</v>
      </c>
      <c r="L34" s="34">
        <v>58.6081730165</v>
      </c>
      <c r="M34" s="35">
        <v>0.930770741</v>
      </c>
      <c r="N34" s="36" t="s">
        <v>37</v>
      </c>
      <c r="O34" s="29">
        <v>1405</v>
      </c>
      <c r="P34" s="29">
        <v>10859515</v>
      </c>
      <c r="Q34" s="30">
        <v>12.9379626991</v>
      </c>
      <c r="R34" s="30">
        <v>13.1016834763</v>
      </c>
      <c r="S34" s="31">
        <v>0.9562186296</v>
      </c>
      <c r="T34" s="32" t="s">
        <v>37</v>
      </c>
      <c r="U34" s="33">
        <v>4810</v>
      </c>
      <c r="V34" s="33">
        <v>10859515</v>
      </c>
      <c r="W34" s="34">
        <v>44.2929541513</v>
      </c>
      <c r="X34" s="34">
        <v>45.1195436276</v>
      </c>
      <c r="Y34" s="35">
        <v>1.0149161758</v>
      </c>
      <c r="Z34" s="36" t="s">
        <v>37</v>
      </c>
      <c r="AA34" s="29">
        <v>2145</v>
      </c>
      <c r="AB34" s="29">
        <v>10859515</v>
      </c>
      <c r="AC34" s="30">
        <v>19.7522633377</v>
      </c>
      <c r="AD34" s="30">
        <v>19.8142522945</v>
      </c>
      <c r="AE34" s="31">
        <v>0.9286337533</v>
      </c>
      <c r="AF34" s="32" t="s">
        <v>37</v>
      </c>
      <c r="AG34" s="33">
        <v>5235</v>
      </c>
      <c r="AH34" s="33">
        <v>10859515</v>
      </c>
      <c r="AI34" s="34">
        <v>48.2065727613</v>
      </c>
      <c r="AJ34" s="34">
        <v>47.9617333421</v>
      </c>
      <c r="AK34" s="35">
        <v>0.9841987566</v>
      </c>
      <c r="AL34" s="36" t="s">
        <v>37</v>
      </c>
      <c r="AM34" s="29">
        <v>1210</v>
      </c>
      <c r="AN34" s="29">
        <v>10859515</v>
      </c>
      <c r="AO34" s="30">
        <v>11.1423023956</v>
      </c>
      <c r="AP34" s="30">
        <v>11.2809687979</v>
      </c>
      <c r="AQ34" s="31">
        <v>1.016487783</v>
      </c>
    </row>
    <row r="35" spans="1:43" ht="15" customHeight="1">
      <c r="A35" s="37" t="s">
        <v>68</v>
      </c>
      <c r="B35" s="37" t="s">
        <v>58</v>
      </c>
      <c r="C35" s="38">
        <v>40869.9019548</v>
      </c>
      <c r="D35" s="38">
        <v>8253539</v>
      </c>
      <c r="E35" s="39">
        <v>495.1803336096</v>
      </c>
      <c r="F35" s="39">
        <v>487.9576205783</v>
      </c>
      <c r="G35" s="40">
        <v>0.9797964864</v>
      </c>
      <c r="H35" s="41" t="s">
        <v>37</v>
      </c>
      <c r="I35" s="42">
        <v>4848.1470391</v>
      </c>
      <c r="J35" s="42">
        <v>8253539</v>
      </c>
      <c r="K35" s="43">
        <v>58.740220881</v>
      </c>
      <c r="L35" s="43">
        <v>58.0362169162</v>
      </c>
      <c r="M35" s="44">
        <v>0.9216873662</v>
      </c>
      <c r="N35" s="45" t="s">
        <v>37</v>
      </c>
      <c r="O35" s="38">
        <v>1072.1571538</v>
      </c>
      <c r="P35" s="38">
        <v>8253539</v>
      </c>
      <c r="Q35" s="39">
        <v>12.9902718555</v>
      </c>
      <c r="R35" s="39">
        <v>12.9499981624</v>
      </c>
      <c r="S35" s="40">
        <v>0.9451479666</v>
      </c>
      <c r="T35" s="41" t="s">
        <v>37</v>
      </c>
      <c r="U35" s="42">
        <v>3680.4648515</v>
      </c>
      <c r="V35" s="42">
        <v>8253539</v>
      </c>
      <c r="W35" s="43">
        <v>44.59256631</v>
      </c>
      <c r="X35" s="43">
        <v>44.5239657268</v>
      </c>
      <c r="Y35" s="44">
        <v>1.001519284</v>
      </c>
      <c r="Z35" s="45" t="s">
        <v>37</v>
      </c>
      <c r="AA35" s="38">
        <v>1681.4944863</v>
      </c>
      <c r="AB35" s="38">
        <v>8253539</v>
      </c>
      <c r="AC35" s="39">
        <v>20.3730119443</v>
      </c>
      <c r="AD35" s="39">
        <v>20.1327588548</v>
      </c>
      <c r="AE35" s="40">
        <v>0.9435611873</v>
      </c>
      <c r="AF35" s="41" t="s">
        <v>37</v>
      </c>
      <c r="AG35" s="42">
        <v>3854.8111673</v>
      </c>
      <c r="AH35" s="42">
        <v>8253539</v>
      </c>
      <c r="AI35" s="43">
        <v>46.7049488383</v>
      </c>
      <c r="AJ35" s="43">
        <v>46.0409383034</v>
      </c>
      <c r="AK35" s="44">
        <v>0.9447830817</v>
      </c>
      <c r="AL35" s="45" t="s">
        <v>37</v>
      </c>
      <c r="AM35" s="38">
        <v>925.9925549</v>
      </c>
      <c r="AN35" s="38">
        <v>8253539</v>
      </c>
      <c r="AO35" s="39">
        <v>11.219339424</v>
      </c>
      <c r="AP35" s="39">
        <v>11.1119052107</v>
      </c>
      <c r="AQ35" s="40">
        <v>1.0012540673</v>
      </c>
    </row>
    <row r="36" spans="1:43" ht="15" customHeight="1">
      <c r="A36" s="37" t="s">
        <v>68</v>
      </c>
      <c r="B36" s="37" t="s">
        <v>59</v>
      </c>
      <c r="C36" s="38">
        <v>5177.3107217</v>
      </c>
      <c r="D36" s="38">
        <v>970127</v>
      </c>
      <c r="E36" s="39">
        <v>533.6735006551</v>
      </c>
      <c r="F36" s="39">
        <v>503.7746065135</v>
      </c>
      <c r="G36" s="40">
        <v>1.0115562675</v>
      </c>
      <c r="H36" s="41" t="s">
        <v>37</v>
      </c>
      <c r="I36" s="42">
        <v>627.4221894</v>
      </c>
      <c r="J36" s="42">
        <v>970127</v>
      </c>
      <c r="K36" s="43">
        <v>64.6742322809</v>
      </c>
      <c r="L36" s="43">
        <v>61.2748327689</v>
      </c>
      <c r="M36" s="44">
        <v>0.9731206172</v>
      </c>
      <c r="N36" s="45" t="s">
        <v>37</v>
      </c>
      <c r="O36" s="38">
        <v>138.8426514</v>
      </c>
      <c r="P36" s="38">
        <v>970127</v>
      </c>
      <c r="Q36" s="39">
        <v>14.3118015889</v>
      </c>
      <c r="R36" s="39">
        <v>13.7256082502</v>
      </c>
      <c r="S36" s="40">
        <v>1.0017554107</v>
      </c>
      <c r="T36" s="41" t="s">
        <v>37</v>
      </c>
      <c r="U36" s="42">
        <v>455.3688873</v>
      </c>
      <c r="V36" s="42">
        <v>970127</v>
      </c>
      <c r="W36" s="43">
        <v>46.9391004786</v>
      </c>
      <c r="X36" s="43">
        <v>44.8690639335</v>
      </c>
      <c r="Y36" s="44">
        <v>1.0092819013</v>
      </c>
      <c r="Z36" s="45" t="s">
        <v>37</v>
      </c>
      <c r="AA36" s="38">
        <v>200.2888349</v>
      </c>
      <c r="AB36" s="38">
        <v>970127</v>
      </c>
      <c r="AC36" s="39">
        <v>20.6456304072</v>
      </c>
      <c r="AD36" s="39">
        <v>19.9876781776</v>
      </c>
      <c r="AE36" s="40">
        <v>0.9367616971</v>
      </c>
      <c r="AF36" s="41" t="s">
        <v>37</v>
      </c>
      <c r="AG36" s="42">
        <v>602.5128393</v>
      </c>
      <c r="AH36" s="42">
        <v>970127</v>
      </c>
      <c r="AI36" s="43">
        <v>62.1065942191</v>
      </c>
      <c r="AJ36" s="43">
        <v>58.7637584448</v>
      </c>
      <c r="AK36" s="44">
        <v>1.2058617144</v>
      </c>
      <c r="AL36" s="45" t="s">
        <v>37</v>
      </c>
      <c r="AM36" s="38">
        <v>132.7656358</v>
      </c>
      <c r="AN36" s="38">
        <v>970127</v>
      </c>
      <c r="AO36" s="39">
        <v>13.6853871503</v>
      </c>
      <c r="AP36" s="39">
        <v>13.3178149722</v>
      </c>
      <c r="AQ36" s="40">
        <v>1.2000207126</v>
      </c>
    </row>
    <row r="37" spans="1:43" ht="15" customHeight="1">
      <c r="A37" s="37" t="s">
        <v>68</v>
      </c>
      <c r="B37" s="37" t="s">
        <v>60</v>
      </c>
      <c r="C37" s="38">
        <v>4615.791656</v>
      </c>
      <c r="D37" s="38">
        <v>882376</v>
      </c>
      <c r="E37" s="39">
        <v>523.1093837548</v>
      </c>
      <c r="F37" s="39">
        <v>497.7725567021</v>
      </c>
      <c r="G37" s="40">
        <v>0.9995044272</v>
      </c>
      <c r="H37" s="41" t="s">
        <v>37</v>
      </c>
      <c r="I37" s="42">
        <v>576.9234627</v>
      </c>
      <c r="J37" s="42">
        <v>882376</v>
      </c>
      <c r="K37" s="43">
        <v>65.3829504316</v>
      </c>
      <c r="L37" s="43">
        <v>62.4643455227</v>
      </c>
      <c r="M37" s="44">
        <v>0.9920115604</v>
      </c>
      <c r="N37" s="45" t="s">
        <v>37</v>
      </c>
      <c r="O37" s="38">
        <v>119.1018721</v>
      </c>
      <c r="P37" s="38">
        <v>882376</v>
      </c>
      <c r="Q37" s="39">
        <v>13.4978594273</v>
      </c>
      <c r="R37" s="39">
        <v>13.2618176801</v>
      </c>
      <c r="S37" s="40">
        <v>0.9679059299</v>
      </c>
      <c r="T37" s="41" t="s">
        <v>37</v>
      </c>
      <c r="U37" s="42">
        <v>439.9313853</v>
      </c>
      <c r="V37" s="42">
        <v>882376</v>
      </c>
      <c r="W37" s="43">
        <v>49.857587389</v>
      </c>
      <c r="X37" s="43">
        <v>47.3256314554</v>
      </c>
      <c r="Y37" s="44">
        <v>1.0645397766</v>
      </c>
      <c r="Z37" s="45" t="s">
        <v>37</v>
      </c>
      <c r="AA37" s="38">
        <v>172.1464014</v>
      </c>
      <c r="AB37" s="38">
        <v>882376</v>
      </c>
      <c r="AC37" s="39">
        <v>19.5094156459</v>
      </c>
      <c r="AD37" s="39">
        <v>18.8475254382</v>
      </c>
      <c r="AE37" s="40">
        <v>0.8833262052</v>
      </c>
      <c r="AF37" s="41" t="s">
        <v>37</v>
      </c>
      <c r="AG37" s="42">
        <v>469.668439</v>
      </c>
      <c r="AH37" s="42">
        <v>882376</v>
      </c>
      <c r="AI37" s="43">
        <v>53.2276987361</v>
      </c>
      <c r="AJ37" s="43">
        <v>51.174782382</v>
      </c>
      <c r="AK37" s="44">
        <v>1.0501321299</v>
      </c>
      <c r="AL37" s="45" t="s">
        <v>37</v>
      </c>
      <c r="AM37" s="38">
        <v>100.8689951</v>
      </c>
      <c r="AN37" s="38">
        <v>882376</v>
      </c>
      <c r="AO37" s="39">
        <v>11.4315207009</v>
      </c>
      <c r="AP37" s="39">
        <v>10.7547095439</v>
      </c>
      <c r="AQ37" s="40">
        <v>0.9690684423</v>
      </c>
    </row>
    <row r="38" spans="1:43" ht="15" customHeight="1">
      <c r="A38" s="37" t="s">
        <v>68</v>
      </c>
      <c r="B38" s="37" t="s">
        <v>61</v>
      </c>
      <c r="C38" s="38">
        <v>1862.103084</v>
      </c>
      <c r="D38" s="38">
        <v>476279</v>
      </c>
      <c r="E38" s="39">
        <v>390.9689665091</v>
      </c>
      <c r="F38" s="39">
        <v>502.8794759753</v>
      </c>
      <c r="G38" s="40">
        <v>1.0097588865</v>
      </c>
      <c r="H38" s="41" t="s">
        <v>37</v>
      </c>
      <c r="I38" s="42">
        <v>211.1416801</v>
      </c>
      <c r="J38" s="42">
        <v>476279</v>
      </c>
      <c r="K38" s="43">
        <v>44.331511593</v>
      </c>
      <c r="L38" s="43">
        <v>60.8885257008</v>
      </c>
      <c r="M38" s="44">
        <v>0.9669855801</v>
      </c>
      <c r="N38" s="45" t="s">
        <v>37</v>
      </c>
      <c r="O38" s="38">
        <v>51.6549077</v>
      </c>
      <c r="P38" s="38">
        <v>476279</v>
      </c>
      <c r="Q38" s="39">
        <v>10.8455144359</v>
      </c>
      <c r="R38" s="39">
        <v>13.5032373664</v>
      </c>
      <c r="S38" s="40">
        <v>0.9855258031</v>
      </c>
      <c r="T38" s="41" t="s">
        <v>37</v>
      </c>
      <c r="U38" s="42">
        <v>170.7318909</v>
      </c>
      <c r="V38" s="42">
        <v>476279</v>
      </c>
      <c r="W38" s="43">
        <v>35.8470331255</v>
      </c>
      <c r="X38" s="43">
        <v>52.3207314479</v>
      </c>
      <c r="Y38" s="44">
        <v>1.1768992416</v>
      </c>
      <c r="Z38" s="45" t="s">
        <v>37</v>
      </c>
      <c r="AA38" s="38">
        <v>67.8515797</v>
      </c>
      <c r="AB38" s="38">
        <v>476279</v>
      </c>
      <c r="AC38" s="39">
        <v>14.2461833715</v>
      </c>
      <c r="AD38" s="39">
        <v>17.6053983518</v>
      </c>
      <c r="AE38" s="40">
        <v>0.8251114858</v>
      </c>
      <c r="AF38" s="41" t="s">
        <v>37</v>
      </c>
      <c r="AG38" s="42">
        <v>235.5820062</v>
      </c>
      <c r="AH38" s="42">
        <v>476279</v>
      </c>
      <c r="AI38" s="43">
        <v>49.4630261254</v>
      </c>
      <c r="AJ38" s="43">
        <v>57.5323847251</v>
      </c>
      <c r="AK38" s="44">
        <v>1.1805933098</v>
      </c>
      <c r="AL38" s="45" t="s">
        <v>37</v>
      </c>
      <c r="AM38" s="38">
        <v>38.8250809</v>
      </c>
      <c r="AN38" s="38">
        <v>476279</v>
      </c>
      <c r="AO38" s="39">
        <v>8.1517515784</v>
      </c>
      <c r="AP38" s="39">
        <v>11.8940067828</v>
      </c>
      <c r="AQ38" s="40">
        <v>1.071726445</v>
      </c>
    </row>
    <row r="39" spans="1:43" ht="15" customHeight="1">
      <c r="A39" s="37" t="s">
        <v>68</v>
      </c>
      <c r="B39" s="37" t="s">
        <v>62</v>
      </c>
      <c r="C39" s="38">
        <v>624.8925715</v>
      </c>
      <c r="D39" s="38">
        <v>277194</v>
      </c>
      <c r="E39" s="39">
        <v>225.4351001465</v>
      </c>
      <c r="F39" s="39">
        <v>359.3180087865</v>
      </c>
      <c r="G39" s="40">
        <v>0.7214940553</v>
      </c>
      <c r="H39" s="41" t="s">
        <v>37</v>
      </c>
      <c r="I39" s="42">
        <v>65.3656283</v>
      </c>
      <c r="J39" s="42">
        <v>277194</v>
      </c>
      <c r="K39" s="43">
        <v>23.5811844051</v>
      </c>
      <c r="L39" s="43">
        <v>38.0255772186</v>
      </c>
      <c r="M39" s="44">
        <v>0.6038934992</v>
      </c>
      <c r="N39" s="45" t="s">
        <v>37</v>
      </c>
      <c r="O39" s="38">
        <v>23.2434148</v>
      </c>
      <c r="P39" s="38">
        <v>277194</v>
      </c>
      <c r="Q39" s="39">
        <v>8.3852517731</v>
      </c>
      <c r="R39" s="39">
        <v>15.3520224127</v>
      </c>
      <c r="S39" s="40">
        <v>1.1204582876</v>
      </c>
      <c r="T39" s="41" t="s">
        <v>37</v>
      </c>
      <c r="U39" s="42">
        <v>63.5029836</v>
      </c>
      <c r="V39" s="42">
        <v>277194</v>
      </c>
      <c r="W39" s="43">
        <v>22.909220113</v>
      </c>
      <c r="X39" s="43">
        <v>46.4916618355</v>
      </c>
      <c r="Y39" s="44">
        <v>1.0457805164</v>
      </c>
      <c r="Z39" s="45" t="s">
        <v>37</v>
      </c>
      <c r="AA39" s="38">
        <v>23.2186971</v>
      </c>
      <c r="AB39" s="38">
        <v>277194</v>
      </c>
      <c r="AC39" s="39">
        <v>8.3763346609</v>
      </c>
      <c r="AD39" s="39">
        <v>12.4328464359</v>
      </c>
      <c r="AE39" s="40">
        <v>0.5826897063</v>
      </c>
      <c r="AF39" s="41" t="s">
        <v>37</v>
      </c>
      <c r="AG39" s="42">
        <v>72.4255468</v>
      </c>
      <c r="AH39" s="42">
        <v>277194</v>
      </c>
      <c r="AI39" s="43">
        <v>26.1281076791</v>
      </c>
      <c r="AJ39" s="43">
        <v>35.5736108844</v>
      </c>
      <c r="AK39" s="44">
        <v>0.7299882877</v>
      </c>
      <c r="AL39" s="45" t="s">
        <v>37</v>
      </c>
      <c r="AM39" s="38" t="s">
        <v>64</v>
      </c>
      <c r="AN39" s="38" t="s">
        <v>64</v>
      </c>
      <c r="AO39" s="38" t="s">
        <v>64</v>
      </c>
      <c r="AP39" s="38" t="s">
        <v>64</v>
      </c>
      <c r="AQ39" s="38" t="s">
        <v>64</v>
      </c>
    </row>
    <row r="40" spans="1:43" ht="15" customHeight="1">
      <c r="A40" s="37"/>
      <c r="B40" s="37"/>
      <c r="C40" s="38"/>
      <c r="D40" s="38"/>
      <c r="E40" s="39"/>
      <c r="F40" s="39"/>
      <c r="G40" s="40"/>
      <c r="H40" s="41"/>
      <c r="I40" s="42"/>
      <c r="J40" s="42"/>
      <c r="K40" s="43"/>
      <c r="L40" s="43"/>
      <c r="M40" s="44"/>
      <c r="N40" s="45"/>
      <c r="O40" s="38"/>
      <c r="P40" s="38"/>
      <c r="Q40" s="39"/>
      <c r="R40" s="39"/>
      <c r="S40" s="40"/>
      <c r="T40" s="41"/>
      <c r="U40" s="42"/>
      <c r="V40" s="42"/>
      <c r="W40" s="43"/>
      <c r="X40" s="43"/>
      <c r="Y40" s="44"/>
      <c r="Z40" s="45"/>
      <c r="AA40" s="38"/>
      <c r="AB40" s="38"/>
      <c r="AC40" s="39"/>
      <c r="AD40" s="39"/>
      <c r="AE40" s="40"/>
      <c r="AF40" s="41"/>
      <c r="AG40" s="42"/>
      <c r="AH40" s="42"/>
      <c r="AI40" s="43"/>
      <c r="AJ40" s="43"/>
      <c r="AK40" s="44"/>
      <c r="AL40" s="45"/>
      <c r="AM40" s="38"/>
      <c r="AN40" s="38"/>
      <c r="AO40" s="38"/>
      <c r="AP40" s="38"/>
      <c r="AQ40" s="38"/>
    </row>
    <row r="41" spans="1:43" s="27" customFormat="1" ht="15" customHeight="1">
      <c r="A41" s="28" t="s">
        <v>69</v>
      </c>
      <c r="B41" s="28" t="s">
        <v>57</v>
      </c>
      <c r="C41" s="29">
        <v>45736</v>
      </c>
      <c r="D41" s="29">
        <v>7948037</v>
      </c>
      <c r="E41" s="30">
        <v>575.4376835437</v>
      </c>
      <c r="F41" s="30">
        <v>483.5941431805</v>
      </c>
      <c r="G41" s="31">
        <v>0.9710348242</v>
      </c>
      <c r="H41" s="32" t="s">
        <v>37</v>
      </c>
      <c r="I41" s="33">
        <v>6041</v>
      </c>
      <c r="J41" s="33">
        <v>7948037</v>
      </c>
      <c r="K41" s="34">
        <v>76.0061886979</v>
      </c>
      <c r="L41" s="34">
        <v>62.5875778921</v>
      </c>
      <c r="M41" s="35">
        <v>0.9939686439</v>
      </c>
      <c r="N41" s="36" t="s">
        <v>37</v>
      </c>
      <c r="O41" s="29">
        <v>1379</v>
      </c>
      <c r="P41" s="29">
        <v>7948037</v>
      </c>
      <c r="Q41" s="30">
        <v>17.3501960295</v>
      </c>
      <c r="R41" s="30">
        <v>14.8608347068</v>
      </c>
      <c r="S41" s="31">
        <v>1.084609243</v>
      </c>
      <c r="T41" s="32" t="s">
        <v>37</v>
      </c>
      <c r="U41" s="33">
        <v>4155</v>
      </c>
      <c r="V41" s="33">
        <v>7948037</v>
      </c>
      <c r="W41" s="34">
        <v>52.2770591028</v>
      </c>
      <c r="X41" s="34">
        <v>42.8805395013</v>
      </c>
      <c r="Y41" s="35">
        <v>0.9645521578</v>
      </c>
      <c r="Z41" s="36" t="s">
        <v>37</v>
      </c>
      <c r="AA41" s="29">
        <v>2215</v>
      </c>
      <c r="AB41" s="29">
        <v>7948037</v>
      </c>
      <c r="AC41" s="30">
        <v>27.8685164651</v>
      </c>
      <c r="AD41" s="30">
        <v>24.0250075416</v>
      </c>
      <c r="AE41" s="31">
        <v>1.1259790476</v>
      </c>
      <c r="AF41" s="32" t="s">
        <v>37</v>
      </c>
      <c r="AG41" s="33">
        <v>3349</v>
      </c>
      <c r="AH41" s="33">
        <v>7948037</v>
      </c>
      <c r="AI41" s="34">
        <v>42.1361903574</v>
      </c>
      <c r="AJ41" s="34">
        <v>36.8186190815</v>
      </c>
      <c r="AK41" s="35">
        <v>0.7555364786</v>
      </c>
      <c r="AL41" s="36" t="s">
        <v>37</v>
      </c>
      <c r="AM41" s="29">
        <v>1043</v>
      </c>
      <c r="AN41" s="29">
        <v>7948037</v>
      </c>
      <c r="AO41" s="30">
        <v>13.1227370985</v>
      </c>
      <c r="AP41" s="30">
        <v>10.5814758257</v>
      </c>
      <c r="AQ41" s="31">
        <v>0.9534589711</v>
      </c>
    </row>
    <row r="42" spans="1:43" ht="15" customHeight="1">
      <c r="A42" s="37" t="s">
        <v>69</v>
      </c>
      <c r="B42" s="37" t="s">
        <v>58</v>
      </c>
      <c r="C42" s="38">
        <v>32594.9372652</v>
      </c>
      <c r="D42" s="38">
        <v>5800224</v>
      </c>
      <c r="E42" s="39">
        <v>561.9599737045</v>
      </c>
      <c r="F42" s="39">
        <v>479.3944833264</v>
      </c>
      <c r="G42" s="40">
        <v>0.9626021001</v>
      </c>
      <c r="H42" s="41" t="s">
        <v>37</v>
      </c>
      <c r="I42" s="42">
        <v>4208.9134917</v>
      </c>
      <c r="J42" s="42">
        <v>5800224</v>
      </c>
      <c r="K42" s="43">
        <v>72.5646714972</v>
      </c>
      <c r="L42" s="43">
        <v>60.6148801959</v>
      </c>
      <c r="M42" s="44">
        <v>0.9626397489</v>
      </c>
      <c r="N42" s="45" t="s">
        <v>37</v>
      </c>
      <c r="O42" s="38">
        <v>935.6703563</v>
      </c>
      <c r="P42" s="38">
        <v>5800224</v>
      </c>
      <c r="Q42" s="39">
        <v>16.131624508</v>
      </c>
      <c r="R42" s="39">
        <v>14.1040947458</v>
      </c>
      <c r="S42" s="40">
        <v>1.029379024</v>
      </c>
      <c r="T42" s="41" t="s">
        <v>37</v>
      </c>
      <c r="U42" s="42">
        <v>3006.3686024</v>
      </c>
      <c r="V42" s="42">
        <v>5800224</v>
      </c>
      <c r="W42" s="43">
        <v>51.8319396354</v>
      </c>
      <c r="X42" s="43">
        <v>43.0373686069</v>
      </c>
      <c r="Y42" s="44">
        <v>0.9680798619</v>
      </c>
      <c r="Z42" s="45" t="s">
        <v>37</v>
      </c>
      <c r="AA42" s="38">
        <v>1656.3427335</v>
      </c>
      <c r="AB42" s="38">
        <v>5800224</v>
      </c>
      <c r="AC42" s="39">
        <v>28.5565304633</v>
      </c>
      <c r="AD42" s="39">
        <v>24.8714858221</v>
      </c>
      <c r="AE42" s="40">
        <v>1.1656509106</v>
      </c>
      <c r="AF42" s="41" t="s">
        <v>37</v>
      </c>
      <c r="AG42" s="42">
        <v>2366.3722377</v>
      </c>
      <c r="AH42" s="42">
        <v>5800224</v>
      </c>
      <c r="AI42" s="43">
        <v>40.7979456949</v>
      </c>
      <c r="AJ42" s="43">
        <v>35.8827573129</v>
      </c>
      <c r="AK42" s="44">
        <v>0.7363321271</v>
      </c>
      <c r="AL42" s="45" t="s">
        <v>37</v>
      </c>
      <c r="AM42" s="38">
        <v>745.2980481</v>
      </c>
      <c r="AN42" s="38">
        <v>5800224</v>
      </c>
      <c r="AO42" s="39">
        <v>12.8494700912</v>
      </c>
      <c r="AP42" s="39">
        <v>10.449294758</v>
      </c>
      <c r="AQ42" s="40">
        <v>0.9415486074</v>
      </c>
    </row>
    <row r="43" spans="1:43" ht="15" customHeight="1">
      <c r="A43" s="37" t="s">
        <v>69</v>
      </c>
      <c r="B43" s="37" t="s">
        <v>59</v>
      </c>
      <c r="C43" s="38">
        <v>5088.2652098</v>
      </c>
      <c r="D43" s="38">
        <v>844333</v>
      </c>
      <c r="E43" s="39">
        <v>602.6372544719</v>
      </c>
      <c r="F43" s="39">
        <v>477.7079895591</v>
      </c>
      <c r="G43" s="40">
        <v>0.9592156981</v>
      </c>
      <c r="H43" s="41" t="s">
        <v>37</v>
      </c>
      <c r="I43" s="42">
        <v>694.3463243</v>
      </c>
      <c r="J43" s="42">
        <v>844333</v>
      </c>
      <c r="K43" s="43">
        <v>82.2360756123</v>
      </c>
      <c r="L43" s="43">
        <v>63.6410466927</v>
      </c>
      <c r="M43" s="44">
        <v>1.0106990397</v>
      </c>
      <c r="N43" s="45" t="s">
        <v>37</v>
      </c>
      <c r="O43" s="38">
        <v>194.1107539</v>
      </c>
      <c r="P43" s="38">
        <v>844333</v>
      </c>
      <c r="Q43" s="39">
        <v>22.989833857</v>
      </c>
      <c r="R43" s="39">
        <v>18.7161461065</v>
      </c>
      <c r="S43" s="40">
        <v>1.3659868683</v>
      </c>
      <c r="T43" s="41" t="s">
        <v>37</v>
      </c>
      <c r="U43" s="42">
        <v>394.5166165</v>
      </c>
      <c r="V43" s="42">
        <v>844333</v>
      </c>
      <c r="W43" s="43">
        <v>46.7252395086</v>
      </c>
      <c r="X43" s="43">
        <v>36.2287407738</v>
      </c>
      <c r="Y43" s="44">
        <v>0.8149270157</v>
      </c>
      <c r="Z43" s="45" t="s">
        <v>37</v>
      </c>
      <c r="AA43" s="38">
        <v>236.0903692</v>
      </c>
      <c r="AB43" s="38">
        <v>844333</v>
      </c>
      <c r="AC43" s="39">
        <v>27.9617602534</v>
      </c>
      <c r="AD43" s="39">
        <v>23.2450841322</v>
      </c>
      <c r="AE43" s="40">
        <v>1.089426409</v>
      </c>
      <c r="AF43" s="41" t="s">
        <v>37</v>
      </c>
      <c r="AG43" s="42">
        <v>386.7990737</v>
      </c>
      <c r="AH43" s="42">
        <v>844333</v>
      </c>
      <c r="AI43" s="43">
        <v>45.8111993372</v>
      </c>
      <c r="AJ43" s="43">
        <v>38.9481639813</v>
      </c>
      <c r="AK43" s="44">
        <v>0.7992358051</v>
      </c>
      <c r="AL43" s="45" t="s">
        <v>37</v>
      </c>
      <c r="AM43" s="38">
        <v>113.5376146</v>
      </c>
      <c r="AN43" s="38">
        <v>844333</v>
      </c>
      <c r="AO43" s="39">
        <v>13.4470184868</v>
      </c>
      <c r="AP43" s="39">
        <v>10.2957290025</v>
      </c>
      <c r="AQ43" s="40">
        <v>0.927711346</v>
      </c>
    </row>
    <row r="44" spans="1:43" ht="15" customHeight="1">
      <c r="A44" s="37" t="s">
        <v>69</v>
      </c>
      <c r="B44" s="37" t="s">
        <v>60</v>
      </c>
      <c r="C44" s="38">
        <v>6357.622381</v>
      </c>
      <c r="D44" s="38">
        <v>1007911</v>
      </c>
      <c r="E44" s="39">
        <v>630.7721992319</v>
      </c>
      <c r="F44" s="39">
        <v>502.5610717317</v>
      </c>
      <c r="G44" s="40">
        <v>1.0091195454</v>
      </c>
      <c r="H44" s="41" t="s">
        <v>37</v>
      </c>
      <c r="I44" s="42">
        <v>890.7818773</v>
      </c>
      <c r="J44" s="42">
        <v>1007911</v>
      </c>
      <c r="K44" s="43">
        <v>88.3790212926</v>
      </c>
      <c r="L44" s="43">
        <v>68.7716801555</v>
      </c>
      <c r="M44" s="44">
        <v>1.0921798856</v>
      </c>
      <c r="N44" s="45" t="s">
        <v>37</v>
      </c>
      <c r="O44" s="38">
        <v>194.3125428</v>
      </c>
      <c r="P44" s="38">
        <v>1007911</v>
      </c>
      <c r="Q44" s="39">
        <v>19.2787401665</v>
      </c>
      <c r="R44" s="39">
        <v>15.3615368096</v>
      </c>
      <c r="S44" s="40">
        <v>1.1211526903</v>
      </c>
      <c r="T44" s="41" t="s">
        <v>37</v>
      </c>
      <c r="U44" s="42">
        <v>621.094143</v>
      </c>
      <c r="V44" s="42">
        <v>1007911</v>
      </c>
      <c r="W44" s="43">
        <v>61.6219232651</v>
      </c>
      <c r="X44" s="43">
        <v>48.0716473707</v>
      </c>
      <c r="Y44" s="44">
        <v>1.0813206117</v>
      </c>
      <c r="Z44" s="45" t="s">
        <v>37</v>
      </c>
      <c r="AA44" s="38">
        <v>257.190097</v>
      </c>
      <c r="AB44" s="38">
        <v>1007911</v>
      </c>
      <c r="AC44" s="39">
        <v>25.5171435772</v>
      </c>
      <c r="AD44" s="39">
        <v>21.2198170236</v>
      </c>
      <c r="AE44" s="40">
        <v>0.9945082981</v>
      </c>
      <c r="AF44" s="41" t="s">
        <v>37</v>
      </c>
      <c r="AG44" s="42">
        <v>468.3614225</v>
      </c>
      <c r="AH44" s="42">
        <v>1007911</v>
      </c>
      <c r="AI44" s="43">
        <v>46.4685297115</v>
      </c>
      <c r="AJ44" s="43">
        <v>39.7603667195</v>
      </c>
      <c r="AK44" s="44">
        <v>0.8159026115</v>
      </c>
      <c r="AL44" s="45" t="s">
        <v>37</v>
      </c>
      <c r="AM44" s="38">
        <v>147.3055426</v>
      </c>
      <c r="AN44" s="38">
        <v>1007911</v>
      </c>
      <c r="AO44" s="39">
        <v>14.6149355052</v>
      </c>
      <c r="AP44" s="39">
        <v>11.2228162105</v>
      </c>
      <c r="AQ44" s="40">
        <v>1.0112478611</v>
      </c>
    </row>
    <row r="45" spans="1:43" ht="15" customHeight="1">
      <c r="A45" s="37" t="s">
        <v>69</v>
      </c>
      <c r="B45" s="37" t="s">
        <v>61</v>
      </c>
      <c r="C45" s="38">
        <v>1369.3351974</v>
      </c>
      <c r="D45" s="38">
        <v>223229</v>
      </c>
      <c r="E45" s="39">
        <v>613.4217316746</v>
      </c>
      <c r="F45" s="39">
        <v>523.4364045326</v>
      </c>
      <c r="G45" s="40">
        <v>1.0510362547</v>
      </c>
      <c r="H45" s="41" t="s">
        <v>37</v>
      </c>
      <c r="I45" s="42">
        <v>195.6507394</v>
      </c>
      <c r="J45" s="42">
        <v>223229</v>
      </c>
      <c r="K45" s="43">
        <v>87.6457536431</v>
      </c>
      <c r="L45" s="43">
        <v>74.0707634574</v>
      </c>
      <c r="M45" s="44">
        <v>1.1763359245</v>
      </c>
      <c r="N45" s="45" t="s">
        <v>37</v>
      </c>
      <c r="O45" s="38">
        <v>48.858908</v>
      </c>
      <c r="P45" s="38">
        <v>223229</v>
      </c>
      <c r="Q45" s="39">
        <v>21.88734797</v>
      </c>
      <c r="R45" s="39">
        <v>18.5447354303</v>
      </c>
      <c r="S45" s="40">
        <v>1.3534765613</v>
      </c>
      <c r="T45" s="41" t="s">
        <v>37</v>
      </c>
      <c r="U45" s="42">
        <v>99.8211303</v>
      </c>
      <c r="V45" s="42">
        <v>223229</v>
      </c>
      <c r="W45" s="43">
        <v>44.7169186351</v>
      </c>
      <c r="X45" s="43">
        <v>37.9818121604</v>
      </c>
      <c r="Y45" s="44">
        <v>0.8543604932</v>
      </c>
      <c r="Z45" s="45" t="s">
        <v>37</v>
      </c>
      <c r="AA45" s="38">
        <v>56.9988937</v>
      </c>
      <c r="AB45" s="38">
        <v>223229</v>
      </c>
      <c r="AC45" s="39">
        <v>25.5338211881</v>
      </c>
      <c r="AD45" s="39">
        <v>21.9390315651</v>
      </c>
      <c r="AE45" s="40">
        <v>1.0282156967</v>
      </c>
      <c r="AF45" s="41" t="s">
        <v>37</v>
      </c>
      <c r="AG45" s="42">
        <v>104.0298071</v>
      </c>
      <c r="AH45" s="42">
        <v>223229</v>
      </c>
      <c r="AI45" s="43">
        <v>46.6022815584</v>
      </c>
      <c r="AJ45" s="43">
        <v>41.5848470049</v>
      </c>
      <c r="AK45" s="44">
        <v>0.8533418595</v>
      </c>
      <c r="AL45" s="45" t="s">
        <v>37</v>
      </c>
      <c r="AM45" s="38">
        <v>29.9093515</v>
      </c>
      <c r="AN45" s="38">
        <v>223229</v>
      </c>
      <c r="AO45" s="39">
        <v>13.3985062425</v>
      </c>
      <c r="AP45" s="39">
        <v>11.4083237097</v>
      </c>
      <c r="AQ45" s="40">
        <v>1.0279632789</v>
      </c>
    </row>
    <row r="46" spans="1:43" ht="15" customHeight="1">
      <c r="A46" s="37" t="s">
        <v>69</v>
      </c>
      <c r="B46" s="37" t="s">
        <v>62</v>
      </c>
      <c r="C46" s="38">
        <v>325.8399466</v>
      </c>
      <c r="D46" s="38">
        <v>72340</v>
      </c>
      <c r="E46" s="39">
        <v>450.4284581145</v>
      </c>
      <c r="F46" s="39">
        <v>497.6161302084</v>
      </c>
      <c r="G46" s="40">
        <v>0.99919033</v>
      </c>
      <c r="H46" s="41" t="s">
        <v>37</v>
      </c>
      <c r="I46" s="42">
        <v>51.3075673</v>
      </c>
      <c r="J46" s="42">
        <v>72340</v>
      </c>
      <c r="K46" s="43">
        <v>70.9255837711</v>
      </c>
      <c r="L46" s="43">
        <v>87.6610682818</v>
      </c>
      <c r="M46" s="44">
        <v>1.3921668819</v>
      </c>
      <c r="N46" s="45" t="s">
        <v>37</v>
      </c>
      <c r="O46" s="38" t="s">
        <v>64</v>
      </c>
      <c r="P46" s="38" t="s">
        <v>64</v>
      </c>
      <c r="Q46" s="38" t="s">
        <v>64</v>
      </c>
      <c r="R46" s="38" t="s">
        <v>64</v>
      </c>
      <c r="S46" s="38" t="s">
        <v>64</v>
      </c>
      <c r="T46" s="41" t="s">
        <v>37</v>
      </c>
      <c r="U46" s="42">
        <v>33.1995078</v>
      </c>
      <c r="V46" s="42">
        <v>72340</v>
      </c>
      <c r="W46" s="43">
        <v>45.8937072159</v>
      </c>
      <c r="X46" s="43">
        <v>48.8443689898</v>
      </c>
      <c r="Y46" s="44">
        <v>1.0987021632</v>
      </c>
      <c r="Z46" s="45" t="s">
        <v>37</v>
      </c>
      <c r="AA46" s="38" t="s">
        <v>64</v>
      </c>
      <c r="AB46" s="38" t="s">
        <v>64</v>
      </c>
      <c r="AC46" s="38" t="s">
        <v>64</v>
      </c>
      <c r="AD46" s="38" t="s">
        <v>64</v>
      </c>
      <c r="AE46" s="38" t="s">
        <v>64</v>
      </c>
      <c r="AF46" s="41" t="s">
        <v>37</v>
      </c>
      <c r="AG46" s="42">
        <v>23.437459</v>
      </c>
      <c r="AH46" s="42">
        <v>72340</v>
      </c>
      <c r="AI46" s="43">
        <v>32.3990309649</v>
      </c>
      <c r="AJ46" s="43">
        <v>33.2174820093</v>
      </c>
      <c r="AK46" s="44">
        <v>0.6816393448</v>
      </c>
      <c r="AL46" s="45" t="s">
        <v>37</v>
      </c>
      <c r="AM46" s="38" t="s">
        <v>64</v>
      </c>
      <c r="AN46" s="38" t="s">
        <v>64</v>
      </c>
      <c r="AO46" s="38" t="s">
        <v>64</v>
      </c>
      <c r="AP46" s="38" t="s">
        <v>64</v>
      </c>
      <c r="AQ46" s="38" t="s">
        <v>64</v>
      </c>
    </row>
    <row r="47" spans="1:43" ht="15" customHeight="1">
      <c r="A47" s="37"/>
      <c r="B47" s="37"/>
      <c r="C47" s="38"/>
      <c r="D47" s="38"/>
      <c r="E47" s="39"/>
      <c r="F47" s="39"/>
      <c r="G47" s="40"/>
      <c r="H47" s="41"/>
      <c r="I47" s="42"/>
      <c r="J47" s="42"/>
      <c r="K47" s="43"/>
      <c r="L47" s="43"/>
      <c r="M47" s="44"/>
      <c r="N47" s="45"/>
      <c r="O47" s="38"/>
      <c r="P47" s="38"/>
      <c r="Q47" s="38"/>
      <c r="R47" s="38"/>
      <c r="S47" s="38"/>
      <c r="T47" s="41"/>
      <c r="U47" s="42"/>
      <c r="V47" s="42"/>
      <c r="W47" s="43"/>
      <c r="X47" s="43"/>
      <c r="Y47" s="44"/>
      <c r="Z47" s="45"/>
      <c r="AA47" s="38"/>
      <c r="AB47" s="38"/>
      <c r="AC47" s="38"/>
      <c r="AD47" s="38"/>
      <c r="AE47" s="38"/>
      <c r="AF47" s="41"/>
      <c r="AG47" s="42"/>
      <c r="AH47" s="42"/>
      <c r="AI47" s="43"/>
      <c r="AJ47" s="43"/>
      <c r="AK47" s="44"/>
      <c r="AL47" s="45"/>
      <c r="AM47" s="38"/>
      <c r="AN47" s="38"/>
      <c r="AO47" s="38"/>
      <c r="AP47" s="38"/>
      <c r="AQ47" s="38"/>
    </row>
    <row r="48" spans="1:43" s="27" customFormat="1" ht="15" customHeight="1">
      <c r="A48" s="28" t="s">
        <v>70</v>
      </c>
      <c r="B48" s="28" t="s">
        <v>57</v>
      </c>
      <c r="C48" s="29">
        <v>15445</v>
      </c>
      <c r="D48" s="29">
        <v>2494332</v>
      </c>
      <c r="E48" s="30">
        <v>619.2038589891</v>
      </c>
      <c r="F48" s="30">
        <v>521.82036024</v>
      </c>
      <c r="G48" s="31">
        <v>1.047791312</v>
      </c>
      <c r="H48" s="32" t="s">
        <v>37</v>
      </c>
      <c r="I48" s="33">
        <v>2263</v>
      </c>
      <c r="J48" s="33">
        <v>2494332</v>
      </c>
      <c r="K48" s="34">
        <v>90.7256932918</v>
      </c>
      <c r="L48" s="34">
        <v>75.2725940569</v>
      </c>
      <c r="M48" s="35">
        <v>1.1954224904</v>
      </c>
      <c r="N48" s="36" t="s">
        <v>37</v>
      </c>
      <c r="O48" s="29">
        <v>361</v>
      </c>
      <c r="P48" s="29">
        <v>2494332</v>
      </c>
      <c r="Q48" s="30">
        <v>14.4728127611</v>
      </c>
      <c r="R48" s="30">
        <v>12.4994670814</v>
      </c>
      <c r="S48" s="31">
        <v>0.9122662217</v>
      </c>
      <c r="T48" s="32" t="s">
        <v>37</v>
      </c>
      <c r="U48" s="33">
        <v>1462</v>
      </c>
      <c r="V48" s="33">
        <v>2494332</v>
      </c>
      <c r="W48" s="34">
        <v>58.6128871377</v>
      </c>
      <c r="X48" s="34">
        <v>48.7198576386</v>
      </c>
      <c r="Y48" s="35">
        <v>1.0959014127</v>
      </c>
      <c r="Z48" s="36" t="s">
        <v>37</v>
      </c>
      <c r="AA48" s="29">
        <v>642</v>
      </c>
      <c r="AB48" s="29">
        <v>2494332</v>
      </c>
      <c r="AC48" s="30">
        <v>25.7383539962</v>
      </c>
      <c r="AD48" s="30">
        <v>22.3333221125</v>
      </c>
      <c r="AE48" s="31">
        <v>1.0466948956</v>
      </c>
      <c r="AF48" s="32" t="s">
        <v>37</v>
      </c>
      <c r="AG48" s="33">
        <v>1299</v>
      </c>
      <c r="AH48" s="33">
        <v>2494332</v>
      </c>
      <c r="AI48" s="34">
        <v>52.0780714035</v>
      </c>
      <c r="AJ48" s="34">
        <v>46.0650136458</v>
      </c>
      <c r="AK48" s="35">
        <v>0.9452771197</v>
      </c>
      <c r="AL48" s="36" t="s">
        <v>37</v>
      </c>
      <c r="AM48" s="29">
        <v>333</v>
      </c>
      <c r="AN48" s="29">
        <v>2494332</v>
      </c>
      <c r="AO48" s="30">
        <v>13.350267727</v>
      </c>
      <c r="AP48" s="30">
        <v>10.9502347646</v>
      </c>
      <c r="AQ48" s="31">
        <v>0.9866865212</v>
      </c>
    </row>
    <row r="49" spans="1:43" ht="15" customHeight="1">
      <c r="A49" s="37" t="s">
        <v>70</v>
      </c>
      <c r="B49" s="37" t="s">
        <v>58</v>
      </c>
      <c r="C49" s="38" t="s">
        <v>66</v>
      </c>
      <c r="D49" s="38" t="s">
        <v>66</v>
      </c>
      <c r="E49" s="39" t="s">
        <v>66</v>
      </c>
      <c r="F49" s="39" t="s">
        <v>66</v>
      </c>
      <c r="G49" s="40" t="s">
        <v>66</v>
      </c>
      <c r="H49" s="41" t="s">
        <v>37</v>
      </c>
      <c r="I49" s="42" t="s">
        <v>66</v>
      </c>
      <c r="J49" s="42" t="s">
        <v>66</v>
      </c>
      <c r="K49" s="43" t="s">
        <v>66</v>
      </c>
      <c r="L49" s="43" t="s">
        <v>66</v>
      </c>
      <c r="M49" s="44" t="s">
        <v>66</v>
      </c>
      <c r="N49" s="45" t="s">
        <v>37</v>
      </c>
      <c r="O49" s="38" t="s">
        <v>66</v>
      </c>
      <c r="P49" s="38" t="s">
        <v>66</v>
      </c>
      <c r="Q49" s="39" t="s">
        <v>66</v>
      </c>
      <c r="R49" s="39" t="s">
        <v>66</v>
      </c>
      <c r="S49" s="40" t="s">
        <v>66</v>
      </c>
      <c r="T49" s="41" t="s">
        <v>37</v>
      </c>
      <c r="U49" s="42" t="s">
        <v>66</v>
      </c>
      <c r="V49" s="42" t="s">
        <v>66</v>
      </c>
      <c r="W49" s="43" t="s">
        <v>66</v>
      </c>
      <c r="X49" s="43" t="s">
        <v>66</v>
      </c>
      <c r="Y49" s="44" t="s">
        <v>66</v>
      </c>
      <c r="Z49" s="45" t="s">
        <v>37</v>
      </c>
      <c r="AA49" s="38" t="s">
        <v>66</v>
      </c>
      <c r="AB49" s="38" t="s">
        <v>66</v>
      </c>
      <c r="AC49" s="39" t="s">
        <v>66</v>
      </c>
      <c r="AD49" s="39" t="s">
        <v>66</v>
      </c>
      <c r="AE49" s="40" t="s">
        <v>66</v>
      </c>
      <c r="AF49" s="41" t="s">
        <v>37</v>
      </c>
      <c r="AG49" s="42" t="s">
        <v>66</v>
      </c>
      <c r="AH49" s="42" t="s">
        <v>66</v>
      </c>
      <c r="AI49" s="43" t="s">
        <v>66</v>
      </c>
      <c r="AJ49" s="43" t="s">
        <v>66</v>
      </c>
      <c r="AK49" s="44" t="s">
        <v>66</v>
      </c>
      <c r="AL49" s="45" t="s">
        <v>37</v>
      </c>
      <c r="AM49" s="38" t="s">
        <v>66</v>
      </c>
      <c r="AN49" s="38" t="s">
        <v>66</v>
      </c>
      <c r="AO49" s="39" t="s">
        <v>66</v>
      </c>
      <c r="AP49" s="39" t="s">
        <v>66</v>
      </c>
      <c r="AQ49" s="40" t="s">
        <v>66</v>
      </c>
    </row>
    <row r="50" spans="1:43" ht="15" customHeight="1">
      <c r="A50" s="37" t="s">
        <v>70</v>
      </c>
      <c r="B50" s="37" t="s">
        <v>59</v>
      </c>
      <c r="C50" s="38">
        <v>10009.4866082</v>
      </c>
      <c r="D50" s="38">
        <v>1628737</v>
      </c>
      <c r="E50" s="39">
        <v>614.5551189787</v>
      </c>
      <c r="F50" s="39">
        <v>530.4526416318</v>
      </c>
      <c r="G50" s="40">
        <v>1.0651245365</v>
      </c>
      <c r="H50" s="41" t="s">
        <v>37</v>
      </c>
      <c r="I50" s="42">
        <v>1449.4836141</v>
      </c>
      <c r="J50" s="42">
        <v>1628737</v>
      </c>
      <c r="K50" s="43">
        <v>88.9943320561</v>
      </c>
      <c r="L50" s="43">
        <v>75.3237899037</v>
      </c>
      <c r="M50" s="44">
        <v>1.1962355442</v>
      </c>
      <c r="N50" s="45" t="s">
        <v>37</v>
      </c>
      <c r="O50" s="38">
        <v>247.032502</v>
      </c>
      <c r="P50" s="38">
        <v>1628737</v>
      </c>
      <c r="Q50" s="39">
        <v>15.1671204129</v>
      </c>
      <c r="R50" s="39">
        <v>13.2619093235</v>
      </c>
      <c r="S50" s="40">
        <v>0.9679126184</v>
      </c>
      <c r="T50" s="41" t="s">
        <v>37</v>
      </c>
      <c r="U50" s="42">
        <v>919.1833809</v>
      </c>
      <c r="V50" s="42">
        <v>1628737</v>
      </c>
      <c r="W50" s="43">
        <v>56.4353471985</v>
      </c>
      <c r="X50" s="43">
        <v>48.0995120565</v>
      </c>
      <c r="Y50" s="44">
        <v>1.0819473982</v>
      </c>
      <c r="Z50" s="45" t="s">
        <v>37</v>
      </c>
      <c r="AA50" s="38">
        <v>425.9457568</v>
      </c>
      <c r="AB50" s="38">
        <v>1628737</v>
      </c>
      <c r="AC50" s="39">
        <v>26.151905237</v>
      </c>
      <c r="AD50" s="39">
        <v>23.0692580108</v>
      </c>
      <c r="AE50" s="40">
        <v>1.0811859734</v>
      </c>
      <c r="AF50" s="41" t="s">
        <v>37</v>
      </c>
      <c r="AG50" s="42">
        <v>846.0358155</v>
      </c>
      <c r="AH50" s="42">
        <v>1628737</v>
      </c>
      <c r="AI50" s="43">
        <v>51.9442866159</v>
      </c>
      <c r="AJ50" s="43">
        <v>46.8536138234</v>
      </c>
      <c r="AK50" s="44">
        <v>0.9614595898</v>
      </c>
      <c r="AL50" s="45" t="s">
        <v>37</v>
      </c>
      <c r="AM50" s="38">
        <v>217.543148</v>
      </c>
      <c r="AN50" s="38">
        <v>1628737</v>
      </c>
      <c r="AO50" s="39">
        <v>13.3565546801</v>
      </c>
      <c r="AP50" s="39">
        <v>11.0783806685</v>
      </c>
      <c r="AQ50" s="40">
        <v>0.9982332906</v>
      </c>
    </row>
    <row r="51" spans="1:43" ht="15" customHeight="1">
      <c r="A51" s="37" t="s">
        <v>70</v>
      </c>
      <c r="B51" s="37" t="s">
        <v>60</v>
      </c>
      <c r="C51" s="38">
        <v>5078.0566473</v>
      </c>
      <c r="D51" s="38">
        <v>809601</v>
      </c>
      <c r="E51" s="39">
        <v>627.2295423672</v>
      </c>
      <c r="F51" s="39">
        <v>507.6682627252</v>
      </c>
      <c r="G51" s="40">
        <v>1.0193745503</v>
      </c>
      <c r="H51" s="41" t="s">
        <v>37</v>
      </c>
      <c r="I51" s="42">
        <v>765.5532956</v>
      </c>
      <c r="J51" s="42">
        <v>809601</v>
      </c>
      <c r="K51" s="43">
        <v>94.5593317696</v>
      </c>
      <c r="L51" s="43">
        <v>75.5445426558</v>
      </c>
      <c r="M51" s="44">
        <v>1.1997413727</v>
      </c>
      <c r="N51" s="45" t="s">
        <v>37</v>
      </c>
      <c r="O51" s="38">
        <v>103.5007667</v>
      </c>
      <c r="P51" s="38">
        <v>809601</v>
      </c>
      <c r="Q51" s="39">
        <v>12.7841698195</v>
      </c>
      <c r="R51" s="39">
        <v>11.0820895414</v>
      </c>
      <c r="S51" s="40">
        <v>0.8088197592</v>
      </c>
      <c r="T51" s="41" t="s">
        <v>37</v>
      </c>
      <c r="U51" s="42">
        <v>510.2000292</v>
      </c>
      <c r="V51" s="42">
        <v>809601</v>
      </c>
      <c r="W51" s="43">
        <v>63.018700471</v>
      </c>
      <c r="X51" s="43">
        <v>49.8317177475</v>
      </c>
      <c r="Y51" s="44">
        <v>1.120911524</v>
      </c>
      <c r="Z51" s="45" t="s">
        <v>37</v>
      </c>
      <c r="AA51" s="38">
        <v>197.0839247</v>
      </c>
      <c r="AB51" s="38">
        <v>809601</v>
      </c>
      <c r="AC51" s="39">
        <v>24.3433400774</v>
      </c>
      <c r="AD51" s="39">
        <v>20.2353297661</v>
      </c>
      <c r="AE51" s="40">
        <v>0.948368374</v>
      </c>
      <c r="AF51" s="41" t="s">
        <v>37</v>
      </c>
      <c r="AG51" s="42">
        <v>424.0042376</v>
      </c>
      <c r="AH51" s="42">
        <v>809601</v>
      </c>
      <c r="AI51" s="43">
        <v>52.3720002322</v>
      </c>
      <c r="AJ51" s="43">
        <v>45.2209483104</v>
      </c>
      <c r="AK51" s="44">
        <v>0.9279564769</v>
      </c>
      <c r="AL51" s="45" t="s">
        <v>37</v>
      </c>
      <c r="AM51" s="38">
        <v>109.3437211</v>
      </c>
      <c r="AN51" s="38">
        <v>809601</v>
      </c>
      <c r="AO51" s="39">
        <v>13.5058777225</v>
      </c>
      <c r="AP51" s="39">
        <v>10.5872123188</v>
      </c>
      <c r="AQ51" s="40">
        <v>0.953975866</v>
      </c>
    </row>
    <row r="52" spans="1:43" ht="15" customHeight="1">
      <c r="A52" s="37" t="s">
        <v>70</v>
      </c>
      <c r="B52" s="37" t="s">
        <v>61</v>
      </c>
      <c r="C52" s="38">
        <v>275.8458527</v>
      </c>
      <c r="D52" s="38">
        <v>43226</v>
      </c>
      <c r="E52" s="39">
        <v>638.1479958821</v>
      </c>
      <c r="F52" s="39">
        <v>539.0615148624</v>
      </c>
      <c r="G52" s="40">
        <v>1.0824107585</v>
      </c>
      <c r="H52" s="41" t="s">
        <v>37</v>
      </c>
      <c r="I52" s="42">
        <v>37.9968722</v>
      </c>
      <c r="J52" s="42">
        <v>43226</v>
      </c>
      <c r="K52" s="43">
        <v>87.9028182113</v>
      </c>
      <c r="L52" s="43">
        <v>74.011166229</v>
      </c>
      <c r="M52" s="44">
        <v>1.1753894463</v>
      </c>
      <c r="N52" s="45" t="s">
        <v>37</v>
      </c>
      <c r="O52" s="38" t="s">
        <v>64</v>
      </c>
      <c r="P52" s="38" t="s">
        <v>64</v>
      </c>
      <c r="Q52" s="38" t="s">
        <v>64</v>
      </c>
      <c r="R52" s="38" t="s">
        <v>64</v>
      </c>
      <c r="S52" s="38" t="s">
        <v>64</v>
      </c>
      <c r="T52" s="41" t="s">
        <v>37</v>
      </c>
      <c r="U52" s="42">
        <v>23.463955</v>
      </c>
      <c r="V52" s="42">
        <v>43226</v>
      </c>
      <c r="W52" s="43">
        <v>54.2820409013</v>
      </c>
      <c r="X52" s="43">
        <v>44.7984067596</v>
      </c>
      <c r="Y52" s="44">
        <v>1.0076925433</v>
      </c>
      <c r="Z52" s="45" t="s">
        <v>37</v>
      </c>
      <c r="AA52" s="38" t="s">
        <v>64</v>
      </c>
      <c r="AB52" s="38" t="s">
        <v>64</v>
      </c>
      <c r="AC52" s="38" t="s">
        <v>64</v>
      </c>
      <c r="AD52" s="38" t="s">
        <v>64</v>
      </c>
      <c r="AE52" s="38" t="s">
        <v>64</v>
      </c>
      <c r="AF52" s="41" t="s">
        <v>37</v>
      </c>
      <c r="AG52" s="42" t="s">
        <v>64</v>
      </c>
      <c r="AH52" s="42" t="s">
        <v>64</v>
      </c>
      <c r="AI52" s="43" t="s">
        <v>64</v>
      </c>
      <c r="AJ52" s="43" t="s">
        <v>64</v>
      </c>
      <c r="AK52" s="42" t="s">
        <v>64</v>
      </c>
      <c r="AL52" s="45" t="s">
        <v>37</v>
      </c>
      <c r="AM52" s="38" t="s">
        <v>64</v>
      </c>
      <c r="AN52" s="38" t="s">
        <v>64</v>
      </c>
      <c r="AO52" s="38" t="s">
        <v>64</v>
      </c>
      <c r="AP52" s="38" t="s">
        <v>64</v>
      </c>
      <c r="AQ52" s="38" t="s">
        <v>64</v>
      </c>
    </row>
    <row r="53" spans="1:43" ht="15" customHeight="1">
      <c r="A53" s="37" t="s">
        <v>70</v>
      </c>
      <c r="B53" s="37" t="s">
        <v>62</v>
      </c>
      <c r="C53" s="38">
        <v>81.6108918</v>
      </c>
      <c r="D53" s="38">
        <v>12768</v>
      </c>
      <c r="E53" s="39">
        <v>639.183049812</v>
      </c>
      <c r="F53" s="39">
        <v>477.8731739359</v>
      </c>
      <c r="G53" s="40">
        <v>0.9595473808</v>
      </c>
      <c r="H53" s="41" t="s">
        <v>37</v>
      </c>
      <c r="I53" s="42" t="s">
        <v>64</v>
      </c>
      <c r="J53" s="42" t="s">
        <v>64</v>
      </c>
      <c r="K53" s="43" t="s">
        <v>64</v>
      </c>
      <c r="L53" s="43" t="s">
        <v>64</v>
      </c>
      <c r="M53" s="42" t="s">
        <v>64</v>
      </c>
      <c r="N53" s="45" t="s">
        <v>37</v>
      </c>
      <c r="O53" s="38" t="s">
        <v>64</v>
      </c>
      <c r="P53" s="38" t="s">
        <v>64</v>
      </c>
      <c r="Q53" s="38" t="s">
        <v>64</v>
      </c>
      <c r="R53" s="38" t="s">
        <v>64</v>
      </c>
      <c r="S53" s="38" t="s">
        <v>64</v>
      </c>
      <c r="T53" s="41" t="s">
        <v>37</v>
      </c>
      <c r="U53" s="42" t="s">
        <v>64</v>
      </c>
      <c r="V53" s="42" t="s">
        <v>64</v>
      </c>
      <c r="W53" s="43" t="s">
        <v>64</v>
      </c>
      <c r="X53" s="43" t="s">
        <v>64</v>
      </c>
      <c r="Y53" s="42" t="s">
        <v>64</v>
      </c>
      <c r="Z53" s="45" t="s">
        <v>37</v>
      </c>
      <c r="AA53" s="38" t="s">
        <v>64</v>
      </c>
      <c r="AB53" s="38" t="s">
        <v>64</v>
      </c>
      <c r="AC53" s="38" t="s">
        <v>64</v>
      </c>
      <c r="AD53" s="38" t="s">
        <v>64</v>
      </c>
      <c r="AE53" s="38" t="s">
        <v>64</v>
      </c>
      <c r="AF53" s="41" t="s">
        <v>37</v>
      </c>
      <c r="AG53" s="42" t="s">
        <v>64</v>
      </c>
      <c r="AH53" s="42" t="s">
        <v>64</v>
      </c>
      <c r="AI53" s="43" t="s">
        <v>64</v>
      </c>
      <c r="AJ53" s="43" t="s">
        <v>64</v>
      </c>
      <c r="AK53" s="42" t="s">
        <v>64</v>
      </c>
      <c r="AL53" s="45" t="s">
        <v>37</v>
      </c>
      <c r="AM53" s="38" t="s">
        <v>64</v>
      </c>
      <c r="AN53" s="38" t="s">
        <v>64</v>
      </c>
      <c r="AO53" s="38" t="s">
        <v>64</v>
      </c>
      <c r="AP53" s="38" t="s">
        <v>64</v>
      </c>
      <c r="AQ53" s="38" t="s">
        <v>64</v>
      </c>
    </row>
    <row r="54" spans="1:43" ht="15" customHeight="1">
      <c r="A54" s="37"/>
      <c r="B54" s="37"/>
      <c r="C54" s="38"/>
      <c r="D54" s="38"/>
      <c r="E54" s="39"/>
      <c r="F54" s="39"/>
      <c r="G54" s="40"/>
      <c r="H54" s="41"/>
      <c r="I54" s="42"/>
      <c r="J54" s="42"/>
      <c r="K54" s="43"/>
      <c r="L54" s="43"/>
      <c r="M54" s="42"/>
      <c r="N54" s="45"/>
      <c r="O54" s="38"/>
      <c r="P54" s="38"/>
      <c r="Q54" s="38"/>
      <c r="R54" s="38"/>
      <c r="S54" s="38"/>
      <c r="T54" s="41"/>
      <c r="U54" s="42"/>
      <c r="V54" s="42"/>
      <c r="W54" s="43"/>
      <c r="X54" s="43"/>
      <c r="Y54" s="42"/>
      <c r="Z54" s="45"/>
      <c r="AA54" s="38"/>
      <c r="AB54" s="38"/>
      <c r="AC54" s="38"/>
      <c r="AD54" s="38"/>
      <c r="AE54" s="38"/>
      <c r="AF54" s="41"/>
      <c r="AG54" s="42"/>
      <c r="AH54" s="42"/>
      <c r="AI54" s="43"/>
      <c r="AJ54" s="43"/>
      <c r="AK54" s="42"/>
      <c r="AL54" s="45"/>
      <c r="AM54" s="38"/>
      <c r="AN54" s="38"/>
      <c r="AO54" s="38"/>
      <c r="AP54" s="38"/>
      <c r="AQ54" s="38"/>
    </row>
    <row r="55" spans="1:43" s="27" customFormat="1" ht="15" customHeight="1">
      <c r="A55" s="28" t="s">
        <v>71</v>
      </c>
      <c r="B55" s="28" t="s">
        <v>57</v>
      </c>
      <c r="C55" s="29">
        <v>7219.561026559</v>
      </c>
      <c r="D55" s="29">
        <v>1742733</v>
      </c>
      <c r="E55" s="30">
        <v>414.2666160886</v>
      </c>
      <c r="F55" s="30">
        <v>458.0513539568</v>
      </c>
      <c r="G55" s="31">
        <v>0.9197460768</v>
      </c>
      <c r="H55" s="32" t="s">
        <v>37</v>
      </c>
      <c r="I55" s="33">
        <v>945.7054610564</v>
      </c>
      <c r="J55" s="33">
        <v>1742733</v>
      </c>
      <c r="K55" s="34">
        <v>54.265654065</v>
      </c>
      <c r="L55" s="34">
        <v>62.0973918885</v>
      </c>
      <c r="M55" s="35">
        <v>0.9861838799</v>
      </c>
      <c r="N55" s="36" t="s">
        <v>37</v>
      </c>
      <c r="O55" s="29">
        <v>244.1292151596</v>
      </c>
      <c r="P55" s="29">
        <v>1742733</v>
      </c>
      <c r="Q55" s="30">
        <v>14.0084117969</v>
      </c>
      <c r="R55" s="30">
        <v>15.8999587109</v>
      </c>
      <c r="S55" s="31">
        <v>1.1604490947</v>
      </c>
      <c r="T55" s="32" t="s">
        <v>37</v>
      </c>
      <c r="U55" s="33">
        <v>514.3876454789</v>
      </c>
      <c r="V55" s="33">
        <v>1742733</v>
      </c>
      <c r="W55" s="34">
        <v>29.5161476531</v>
      </c>
      <c r="X55" s="34">
        <v>34.5124220879</v>
      </c>
      <c r="Y55" s="35">
        <v>0.7763202512</v>
      </c>
      <c r="Z55" s="36" t="s">
        <v>37</v>
      </c>
      <c r="AA55" s="29">
        <v>326.3410922113</v>
      </c>
      <c r="AB55" s="29">
        <v>1742733</v>
      </c>
      <c r="AC55" s="30">
        <v>18.7258227285</v>
      </c>
      <c r="AD55" s="30">
        <v>20.4389955612</v>
      </c>
      <c r="AE55" s="31">
        <v>0.9579135705</v>
      </c>
      <c r="AF55" s="32" t="s">
        <v>37</v>
      </c>
      <c r="AG55" s="33">
        <v>621</v>
      </c>
      <c r="AH55" s="33">
        <v>1742733</v>
      </c>
      <c r="AI55" s="34">
        <v>35.6336857109</v>
      </c>
      <c r="AJ55" s="34">
        <v>38.3989374993</v>
      </c>
      <c r="AK55" s="35">
        <v>0.787965403</v>
      </c>
      <c r="AL55" s="36" t="s">
        <v>37</v>
      </c>
      <c r="AM55" s="29">
        <v>128.6821844225</v>
      </c>
      <c r="AN55" s="29">
        <v>1742733</v>
      </c>
      <c r="AO55" s="30">
        <v>7.3839299779</v>
      </c>
      <c r="AP55" s="30">
        <v>8.6675222605</v>
      </c>
      <c r="AQ55" s="31">
        <v>0.7809994553</v>
      </c>
    </row>
    <row r="56" spans="1:43" ht="15" customHeight="1">
      <c r="A56" s="37" t="s">
        <v>71</v>
      </c>
      <c r="B56" s="37" t="s">
        <v>58</v>
      </c>
      <c r="C56" s="38">
        <v>7156</v>
      </c>
      <c r="D56" s="38">
        <v>1740163</v>
      </c>
      <c r="E56" s="39">
        <v>411.2258449352</v>
      </c>
      <c r="F56" s="39">
        <v>454.0979811427</v>
      </c>
      <c r="G56" s="40">
        <v>0.9118078858</v>
      </c>
      <c r="H56" s="41" t="s">
        <v>37</v>
      </c>
      <c r="I56" s="42">
        <v>939</v>
      </c>
      <c r="J56" s="42">
        <v>1740163</v>
      </c>
      <c r="K56" s="43">
        <v>53.9604623245</v>
      </c>
      <c r="L56" s="43">
        <v>61.6739235519</v>
      </c>
      <c r="M56" s="44">
        <v>0.9794586756</v>
      </c>
      <c r="N56" s="45" t="s">
        <v>37</v>
      </c>
      <c r="O56" s="38">
        <v>241</v>
      </c>
      <c r="P56" s="38">
        <v>1740163</v>
      </c>
      <c r="Q56" s="39">
        <v>13.8492773378</v>
      </c>
      <c r="R56" s="39">
        <v>15.7050809433</v>
      </c>
      <c r="S56" s="40">
        <v>1.1462260559</v>
      </c>
      <c r="T56" s="41" t="s">
        <v>37</v>
      </c>
      <c r="U56" s="42">
        <v>505</v>
      </c>
      <c r="V56" s="42">
        <v>1740163</v>
      </c>
      <c r="W56" s="43">
        <v>29.0202699402</v>
      </c>
      <c r="X56" s="43">
        <v>33.8523849129</v>
      </c>
      <c r="Y56" s="44">
        <v>0.7614734165</v>
      </c>
      <c r="Z56" s="45" t="s">
        <v>37</v>
      </c>
      <c r="AA56" s="38">
        <v>324</v>
      </c>
      <c r="AB56" s="38">
        <v>1740163</v>
      </c>
      <c r="AC56" s="39">
        <v>18.6189454666</v>
      </c>
      <c r="AD56" s="39">
        <v>20.2860125911</v>
      </c>
      <c r="AE56" s="40">
        <v>0.9507437239</v>
      </c>
      <c r="AF56" s="41" t="s">
        <v>37</v>
      </c>
      <c r="AG56" s="42">
        <v>620</v>
      </c>
      <c r="AH56" s="42">
        <v>1740163</v>
      </c>
      <c r="AI56" s="43">
        <v>35.6288462633</v>
      </c>
      <c r="AJ56" s="43">
        <v>38.3873918036</v>
      </c>
      <c r="AK56" s="44">
        <v>0.7877284795</v>
      </c>
      <c r="AL56" s="45" t="s">
        <v>37</v>
      </c>
      <c r="AM56" s="38">
        <v>126</v>
      </c>
      <c r="AN56" s="38">
        <v>1740163</v>
      </c>
      <c r="AO56" s="39">
        <v>7.2407010148</v>
      </c>
      <c r="AP56" s="39">
        <v>8.4793795475</v>
      </c>
      <c r="AQ56" s="40">
        <v>0.7640465878</v>
      </c>
    </row>
    <row r="57" spans="1:43" ht="15" customHeight="1">
      <c r="A57" s="37" t="s">
        <v>71</v>
      </c>
      <c r="B57" s="37" t="s">
        <v>59</v>
      </c>
      <c r="C57" s="38" t="s">
        <v>64</v>
      </c>
      <c r="D57" s="38" t="s">
        <v>64</v>
      </c>
      <c r="E57" s="38" t="s">
        <v>64</v>
      </c>
      <c r="F57" s="38" t="s">
        <v>64</v>
      </c>
      <c r="G57" s="38" t="s">
        <v>64</v>
      </c>
      <c r="H57" s="41" t="s">
        <v>37</v>
      </c>
      <c r="I57" s="42" t="s">
        <v>64</v>
      </c>
      <c r="J57" s="42" t="s">
        <v>64</v>
      </c>
      <c r="K57" s="42" t="s">
        <v>64</v>
      </c>
      <c r="L57" s="42" t="s">
        <v>64</v>
      </c>
      <c r="M57" s="42" t="s">
        <v>64</v>
      </c>
      <c r="N57" s="45" t="s">
        <v>37</v>
      </c>
      <c r="O57" s="38" t="s">
        <v>64</v>
      </c>
      <c r="P57" s="38" t="s">
        <v>64</v>
      </c>
      <c r="Q57" s="38" t="s">
        <v>64</v>
      </c>
      <c r="R57" s="38" t="s">
        <v>64</v>
      </c>
      <c r="S57" s="38" t="s">
        <v>64</v>
      </c>
      <c r="T57" s="41" t="s">
        <v>37</v>
      </c>
      <c r="U57" s="42" t="s">
        <v>64</v>
      </c>
      <c r="V57" s="42" t="s">
        <v>64</v>
      </c>
      <c r="W57" s="42" t="s">
        <v>64</v>
      </c>
      <c r="X57" s="42" t="s">
        <v>64</v>
      </c>
      <c r="Y57" s="42" t="s">
        <v>64</v>
      </c>
      <c r="Z57" s="45" t="s">
        <v>37</v>
      </c>
      <c r="AA57" s="38" t="s">
        <v>64</v>
      </c>
      <c r="AB57" s="38" t="s">
        <v>64</v>
      </c>
      <c r="AC57" s="38" t="s">
        <v>64</v>
      </c>
      <c r="AD57" s="38" t="s">
        <v>64</v>
      </c>
      <c r="AE57" s="38" t="s">
        <v>64</v>
      </c>
      <c r="AF57" s="41" t="s">
        <v>37</v>
      </c>
      <c r="AG57" s="42" t="s">
        <v>64</v>
      </c>
      <c r="AH57" s="42" t="s">
        <v>64</v>
      </c>
      <c r="AI57" s="42" t="s">
        <v>64</v>
      </c>
      <c r="AJ57" s="42" t="s">
        <v>64</v>
      </c>
      <c r="AK57" s="42" t="s">
        <v>64</v>
      </c>
      <c r="AL57" s="45" t="s">
        <v>37</v>
      </c>
      <c r="AM57" s="38" t="s">
        <v>64</v>
      </c>
      <c r="AN57" s="38" t="s">
        <v>64</v>
      </c>
      <c r="AO57" s="38" t="s">
        <v>64</v>
      </c>
      <c r="AP57" s="38" t="s">
        <v>64</v>
      </c>
      <c r="AQ57" s="38" t="s">
        <v>64</v>
      </c>
    </row>
    <row r="58" spans="1:43" ht="15" customHeight="1">
      <c r="A58" s="37" t="s">
        <v>71</v>
      </c>
      <c r="B58" s="37" t="s">
        <v>60</v>
      </c>
      <c r="C58" s="38" t="s">
        <v>66</v>
      </c>
      <c r="D58" s="38" t="s">
        <v>66</v>
      </c>
      <c r="E58" s="39" t="s">
        <v>66</v>
      </c>
      <c r="F58" s="39" t="s">
        <v>66</v>
      </c>
      <c r="G58" s="40" t="s">
        <v>66</v>
      </c>
      <c r="H58" s="41" t="s">
        <v>37</v>
      </c>
      <c r="I58" s="42" t="s">
        <v>66</v>
      </c>
      <c r="J58" s="42" t="s">
        <v>66</v>
      </c>
      <c r="K58" s="43" t="s">
        <v>66</v>
      </c>
      <c r="L58" s="43" t="s">
        <v>66</v>
      </c>
      <c r="M58" s="44" t="s">
        <v>66</v>
      </c>
      <c r="N58" s="45" t="s">
        <v>37</v>
      </c>
      <c r="O58" s="38" t="s">
        <v>66</v>
      </c>
      <c r="P58" s="38" t="s">
        <v>66</v>
      </c>
      <c r="Q58" s="39" t="s">
        <v>66</v>
      </c>
      <c r="R58" s="39" t="s">
        <v>66</v>
      </c>
      <c r="S58" s="40" t="s">
        <v>66</v>
      </c>
      <c r="T58" s="41" t="s">
        <v>37</v>
      </c>
      <c r="U58" s="42" t="s">
        <v>66</v>
      </c>
      <c r="V58" s="42" t="s">
        <v>66</v>
      </c>
      <c r="W58" s="43" t="s">
        <v>66</v>
      </c>
      <c r="X58" s="43" t="s">
        <v>66</v>
      </c>
      <c r="Y58" s="44" t="s">
        <v>66</v>
      </c>
      <c r="Z58" s="45" t="s">
        <v>37</v>
      </c>
      <c r="AA58" s="38" t="s">
        <v>66</v>
      </c>
      <c r="AB58" s="38" t="s">
        <v>66</v>
      </c>
      <c r="AC58" s="39" t="s">
        <v>66</v>
      </c>
      <c r="AD58" s="39" t="s">
        <v>66</v>
      </c>
      <c r="AE58" s="40" t="s">
        <v>66</v>
      </c>
      <c r="AF58" s="41" t="s">
        <v>37</v>
      </c>
      <c r="AG58" s="42" t="s">
        <v>66</v>
      </c>
      <c r="AH58" s="42" t="s">
        <v>66</v>
      </c>
      <c r="AI58" s="43" t="s">
        <v>66</v>
      </c>
      <c r="AJ58" s="43" t="s">
        <v>66</v>
      </c>
      <c r="AK58" s="44" t="s">
        <v>66</v>
      </c>
      <c r="AL58" s="45" t="s">
        <v>37</v>
      </c>
      <c r="AM58" s="38" t="s">
        <v>66</v>
      </c>
      <c r="AN58" s="38" t="s">
        <v>66</v>
      </c>
      <c r="AO58" s="39" t="s">
        <v>66</v>
      </c>
      <c r="AP58" s="39" t="s">
        <v>66</v>
      </c>
      <c r="AQ58" s="40" t="s">
        <v>66</v>
      </c>
    </row>
    <row r="59" spans="1:43" ht="15" customHeight="1">
      <c r="A59" s="37" t="s">
        <v>71</v>
      </c>
      <c r="B59" s="37" t="s">
        <v>61</v>
      </c>
      <c r="C59" s="38" t="s">
        <v>66</v>
      </c>
      <c r="D59" s="38" t="s">
        <v>66</v>
      </c>
      <c r="E59" s="39" t="s">
        <v>66</v>
      </c>
      <c r="F59" s="39" t="s">
        <v>66</v>
      </c>
      <c r="G59" s="40" t="s">
        <v>66</v>
      </c>
      <c r="H59" s="41" t="s">
        <v>37</v>
      </c>
      <c r="I59" s="42" t="s">
        <v>66</v>
      </c>
      <c r="J59" s="42" t="s">
        <v>66</v>
      </c>
      <c r="K59" s="43" t="s">
        <v>66</v>
      </c>
      <c r="L59" s="43" t="s">
        <v>66</v>
      </c>
      <c r="M59" s="44" t="s">
        <v>66</v>
      </c>
      <c r="N59" s="45" t="s">
        <v>37</v>
      </c>
      <c r="O59" s="38" t="s">
        <v>66</v>
      </c>
      <c r="P59" s="38" t="s">
        <v>66</v>
      </c>
      <c r="Q59" s="39" t="s">
        <v>66</v>
      </c>
      <c r="R59" s="39" t="s">
        <v>66</v>
      </c>
      <c r="S59" s="40" t="s">
        <v>66</v>
      </c>
      <c r="T59" s="41" t="s">
        <v>37</v>
      </c>
      <c r="U59" s="42" t="s">
        <v>66</v>
      </c>
      <c r="V59" s="42" t="s">
        <v>66</v>
      </c>
      <c r="W59" s="43" t="s">
        <v>66</v>
      </c>
      <c r="X59" s="43" t="s">
        <v>66</v>
      </c>
      <c r="Y59" s="44" t="s">
        <v>66</v>
      </c>
      <c r="Z59" s="45" t="s">
        <v>37</v>
      </c>
      <c r="AA59" s="38" t="s">
        <v>66</v>
      </c>
      <c r="AB59" s="38" t="s">
        <v>66</v>
      </c>
      <c r="AC59" s="39" t="s">
        <v>66</v>
      </c>
      <c r="AD59" s="39" t="s">
        <v>66</v>
      </c>
      <c r="AE59" s="40" t="s">
        <v>66</v>
      </c>
      <c r="AF59" s="41" t="s">
        <v>37</v>
      </c>
      <c r="AG59" s="42" t="s">
        <v>66</v>
      </c>
      <c r="AH59" s="42" t="s">
        <v>66</v>
      </c>
      <c r="AI59" s="43" t="s">
        <v>66</v>
      </c>
      <c r="AJ59" s="43" t="s">
        <v>66</v>
      </c>
      <c r="AK59" s="44" t="s">
        <v>66</v>
      </c>
      <c r="AL59" s="45" t="s">
        <v>37</v>
      </c>
      <c r="AM59" s="38" t="s">
        <v>66</v>
      </c>
      <c r="AN59" s="38" t="s">
        <v>66</v>
      </c>
      <c r="AO59" s="39" t="s">
        <v>66</v>
      </c>
      <c r="AP59" s="39" t="s">
        <v>66</v>
      </c>
      <c r="AQ59" s="40" t="s">
        <v>66</v>
      </c>
    </row>
    <row r="60" spans="1:43" ht="15" customHeight="1">
      <c r="A60" s="37" t="s">
        <v>71</v>
      </c>
      <c r="B60" s="37" t="s">
        <v>62</v>
      </c>
      <c r="C60" s="38" t="s">
        <v>66</v>
      </c>
      <c r="D60" s="38" t="s">
        <v>66</v>
      </c>
      <c r="E60" s="39" t="s">
        <v>66</v>
      </c>
      <c r="F60" s="39" t="s">
        <v>66</v>
      </c>
      <c r="G60" s="40" t="s">
        <v>66</v>
      </c>
      <c r="H60" s="41" t="s">
        <v>37</v>
      </c>
      <c r="I60" s="42" t="s">
        <v>66</v>
      </c>
      <c r="J60" s="42" t="s">
        <v>66</v>
      </c>
      <c r="K60" s="43" t="s">
        <v>66</v>
      </c>
      <c r="L60" s="43" t="s">
        <v>66</v>
      </c>
      <c r="M60" s="44" t="s">
        <v>66</v>
      </c>
      <c r="N60" s="45" t="s">
        <v>37</v>
      </c>
      <c r="O60" s="38" t="s">
        <v>66</v>
      </c>
      <c r="P60" s="38" t="s">
        <v>66</v>
      </c>
      <c r="Q60" s="39" t="s">
        <v>66</v>
      </c>
      <c r="R60" s="39" t="s">
        <v>66</v>
      </c>
      <c r="S60" s="40" t="s">
        <v>66</v>
      </c>
      <c r="T60" s="41" t="s">
        <v>37</v>
      </c>
      <c r="U60" s="42" t="s">
        <v>66</v>
      </c>
      <c r="V60" s="42" t="s">
        <v>66</v>
      </c>
      <c r="W60" s="43" t="s">
        <v>66</v>
      </c>
      <c r="X60" s="43" t="s">
        <v>66</v>
      </c>
      <c r="Y60" s="44" t="s">
        <v>66</v>
      </c>
      <c r="Z60" s="45" t="s">
        <v>37</v>
      </c>
      <c r="AA60" s="38" t="s">
        <v>66</v>
      </c>
      <c r="AB60" s="38" t="s">
        <v>66</v>
      </c>
      <c r="AC60" s="39" t="s">
        <v>66</v>
      </c>
      <c r="AD60" s="39" t="s">
        <v>66</v>
      </c>
      <c r="AE60" s="40" t="s">
        <v>66</v>
      </c>
      <c r="AF60" s="41" t="s">
        <v>37</v>
      </c>
      <c r="AG60" s="42" t="s">
        <v>66</v>
      </c>
      <c r="AH60" s="42" t="s">
        <v>66</v>
      </c>
      <c r="AI60" s="43" t="s">
        <v>66</v>
      </c>
      <c r="AJ60" s="43" t="s">
        <v>66</v>
      </c>
      <c r="AK60" s="44" t="s">
        <v>66</v>
      </c>
      <c r="AL60" s="45" t="s">
        <v>37</v>
      </c>
      <c r="AM60" s="38" t="s">
        <v>66</v>
      </c>
      <c r="AN60" s="38" t="s">
        <v>66</v>
      </c>
      <c r="AO60" s="39" t="s">
        <v>66</v>
      </c>
      <c r="AP60" s="39" t="s">
        <v>66</v>
      </c>
      <c r="AQ60" s="40" t="s">
        <v>66</v>
      </c>
    </row>
    <row r="61" spans="1:43" ht="15" customHeight="1">
      <c r="A61" s="37"/>
      <c r="B61" s="37"/>
      <c r="C61" s="38"/>
      <c r="D61" s="38"/>
      <c r="E61" s="39"/>
      <c r="F61" s="39"/>
      <c r="G61" s="40"/>
      <c r="H61" s="41"/>
      <c r="I61" s="42"/>
      <c r="J61" s="42"/>
      <c r="K61" s="43"/>
      <c r="L61" s="43"/>
      <c r="M61" s="44"/>
      <c r="N61" s="45"/>
      <c r="O61" s="38"/>
      <c r="P61" s="38"/>
      <c r="Q61" s="39"/>
      <c r="R61" s="39"/>
      <c r="S61" s="40"/>
      <c r="T61" s="41"/>
      <c r="U61" s="42"/>
      <c r="V61" s="42"/>
      <c r="W61" s="43"/>
      <c r="X61" s="43"/>
      <c r="Y61" s="44"/>
      <c r="Z61" s="45"/>
      <c r="AA61" s="38"/>
      <c r="AB61" s="38"/>
      <c r="AC61" s="39"/>
      <c r="AD61" s="39"/>
      <c r="AE61" s="40"/>
      <c r="AF61" s="41"/>
      <c r="AG61" s="42"/>
      <c r="AH61" s="42"/>
      <c r="AI61" s="43"/>
      <c r="AJ61" s="43"/>
      <c r="AK61" s="44"/>
      <c r="AL61" s="45"/>
      <c r="AM61" s="38"/>
      <c r="AN61" s="38"/>
      <c r="AO61" s="39"/>
      <c r="AP61" s="39"/>
      <c r="AQ61" s="40"/>
    </row>
    <row r="62" spans="1:43" s="27" customFormat="1" ht="15" customHeight="1">
      <c r="A62" s="28" t="s">
        <v>72</v>
      </c>
      <c r="B62" s="28" t="s">
        <v>57</v>
      </c>
      <c r="C62" s="29">
        <v>3128</v>
      </c>
      <c r="D62" s="29">
        <v>1098484</v>
      </c>
      <c r="E62" s="30">
        <v>284.7560820185</v>
      </c>
      <c r="F62" s="30">
        <v>451.6298022725</v>
      </c>
      <c r="G62" s="31">
        <v>0.906851896</v>
      </c>
      <c r="H62" s="32" t="s">
        <v>37</v>
      </c>
      <c r="I62" s="33">
        <v>354</v>
      </c>
      <c r="J62" s="33">
        <v>1098484</v>
      </c>
      <c r="K62" s="34">
        <v>32.2262317885</v>
      </c>
      <c r="L62" s="34">
        <v>57.436057019</v>
      </c>
      <c r="M62" s="35">
        <v>0.9121560799</v>
      </c>
      <c r="N62" s="36" t="s">
        <v>37</v>
      </c>
      <c r="O62" s="29">
        <v>94</v>
      </c>
      <c r="P62" s="29">
        <v>1098484</v>
      </c>
      <c r="Q62" s="30">
        <v>8.557247989</v>
      </c>
      <c r="R62" s="30">
        <v>14.5481913773</v>
      </c>
      <c r="S62" s="31">
        <v>1.0617911543</v>
      </c>
      <c r="T62" s="32" t="s">
        <v>37</v>
      </c>
      <c r="U62" s="33">
        <v>361</v>
      </c>
      <c r="V62" s="33">
        <v>1098484</v>
      </c>
      <c r="W62" s="34">
        <v>32.8634736601</v>
      </c>
      <c r="X62" s="34">
        <v>61.3411405249</v>
      </c>
      <c r="Y62" s="35">
        <v>1.3798037559</v>
      </c>
      <c r="Z62" s="36" t="s">
        <v>37</v>
      </c>
      <c r="AA62" s="29">
        <v>132</v>
      </c>
      <c r="AB62" s="29">
        <v>1098484</v>
      </c>
      <c r="AC62" s="30">
        <v>12.0165610059</v>
      </c>
      <c r="AD62" s="30">
        <v>18.6119856823</v>
      </c>
      <c r="AE62" s="31">
        <v>0.8722871731</v>
      </c>
      <c r="AF62" s="32" t="s">
        <v>37</v>
      </c>
      <c r="AG62" s="33">
        <v>264</v>
      </c>
      <c r="AH62" s="33">
        <v>1098484</v>
      </c>
      <c r="AI62" s="34">
        <v>24.0331220118</v>
      </c>
      <c r="AJ62" s="34">
        <v>32.8028013168</v>
      </c>
      <c r="AK62" s="35">
        <v>0.6731298896</v>
      </c>
      <c r="AL62" s="36" t="s">
        <v>37</v>
      </c>
      <c r="AM62" s="29">
        <v>50</v>
      </c>
      <c r="AN62" s="29">
        <v>1098484</v>
      </c>
      <c r="AO62" s="30">
        <v>4.5517276537</v>
      </c>
      <c r="AP62" s="30">
        <v>9.4277098448</v>
      </c>
      <c r="AQ62" s="31">
        <v>0.8494972418</v>
      </c>
    </row>
    <row r="63" spans="1:43" ht="15" customHeight="1">
      <c r="A63" s="37" t="s">
        <v>72</v>
      </c>
      <c r="B63" s="37" t="s">
        <v>58</v>
      </c>
      <c r="C63" s="38" t="s">
        <v>66</v>
      </c>
      <c r="D63" s="38" t="s">
        <v>66</v>
      </c>
      <c r="E63" s="39" t="s">
        <v>66</v>
      </c>
      <c r="F63" s="39" t="s">
        <v>66</v>
      </c>
      <c r="G63" s="40" t="s">
        <v>66</v>
      </c>
      <c r="H63" s="41" t="s">
        <v>37</v>
      </c>
      <c r="I63" s="42" t="s">
        <v>66</v>
      </c>
      <c r="J63" s="42" t="s">
        <v>66</v>
      </c>
      <c r="K63" s="43" t="s">
        <v>66</v>
      </c>
      <c r="L63" s="43" t="s">
        <v>66</v>
      </c>
      <c r="M63" s="44" t="s">
        <v>66</v>
      </c>
      <c r="N63" s="45" t="s">
        <v>37</v>
      </c>
      <c r="O63" s="38" t="s">
        <v>66</v>
      </c>
      <c r="P63" s="38" t="s">
        <v>66</v>
      </c>
      <c r="Q63" s="39" t="s">
        <v>66</v>
      </c>
      <c r="R63" s="39" t="s">
        <v>66</v>
      </c>
      <c r="S63" s="40" t="s">
        <v>66</v>
      </c>
      <c r="T63" s="41" t="s">
        <v>37</v>
      </c>
      <c r="U63" s="42" t="s">
        <v>66</v>
      </c>
      <c r="V63" s="42" t="s">
        <v>66</v>
      </c>
      <c r="W63" s="43" t="s">
        <v>66</v>
      </c>
      <c r="X63" s="43" t="s">
        <v>66</v>
      </c>
      <c r="Y63" s="44" t="s">
        <v>66</v>
      </c>
      <c r="Z63" s="45" t="s">
        <v>37</v>
      </c>
      <c r="AA63" s="38" t="s">
        <v>66</v>
      </c>
      <c r="AB63" s="38" t="s">
        <v>66</v>
      </c>
      <c r="AC63" s="39" t="s">
        <v>66</v>
      </c>
      <c r="AD63" s="39" t="s">
        <v>66</v>
      </c>
      <c r="AE63" s="40" t="s">
        <v>66</v>
      </c>
      <c r="AF63" s="41" t="s">
        <v>37</v>
      </c>
      <c r="AG63" s="42" t="s">
        <v>66</v>
      </c>
      <c r="AH63" s="42" t="s">
        <v>66</v>
      </c>
      <c r="AI63" s="43" t="s">
        <v>66</v>
      </c>
      <c r="AJ63" s="43" t="s">
        <v>66</v>
      </c>
      <c r="AK63" s="44" t="s">
        <v>66</v>
      </c>
      <c r="AL63" s="45" t="s">
        <v>37</v>
      </c>
      <c r="AM63" s="38" t="s">
        <v>66</v>
      </c>
      <c r="AN63" s="38" t="s">
        <v>66</v>
      </c>
      <c r="AO63" s="39" t="s">
        <v>66</v>
      </c>
      <c r="AP63" s="39" t="s">
        <v>66</v>
      </c>
      <c r="AQ63" s="40" t="s">
        <v>66</v>
      </c>
    </row>
    <row r="64" spans="1:43" ht="15" customHeight="1">
      <c r="A64" s="37" t="s">
        <v>72</v>
      </c>
      <c r="B64" s="37" t="s">
        <v>59</v>
      </c>
      <c r="C64" s="38" t="s">
        <v>66</v>
      </c>
      <c r="D64" s="38" t="s">
        <v>66</v>
      </c>
      <c r="E64" s="39" t="s">
        <v>66</v>
      </c>
      <c r="F64" s="39" t="s">
        <v>66</v>
      </c>
      <c r="G64" s="40" t="s">
        <v>66</v>
      </c>
      <c r="H64" s="41" t="s">
        <v>37</v>
      </c>
      <c r="I64" s="42" t="s">
        <v>66</v>
      </c>
      <c r="J64" s="42" t="s">
        <v>66</v>
      </c>
      <c r="K64" s="43" t="s">
        <v>66</v>
      </c>
      <c r="L64" s="43" t="s">
        <v>66</v>
      </c>
      <c r="M64" s="44" t="s">
        <v>66</v>
      </c>
      <c r="N64" s="45" t="s">
        <v>37</v>
      </c>
      <c r="O64" s="38" t="s">
        <v>66</v>
      </c>
      <c r="P64" s="38" t="s">
        <v>66</v>
      </c>
      <c r="Q64" s="39" t="s">
        <v>66</v>
      </c>
      <c r="R64" s="39" t="s">
        <v>66</v>
      </c>
      <c r="S64" s="40" t="s">
        <v>66</v>
      </c>
      <c r="T64" s="41" t="s">
        <v>37</v>
      </c>
      <c r="U64" s="42" t="s">
        <v>66</v>
      </c>
      <c r="V64" s="42" t="s">
        <v>66</v>
      </c>
      <c r="W64" s="43" t="s">
        <v>66</v>
      </c>
      <c r="X64" s="43" t="s">
        <v>66</v>
      </c>
      <c r="Y64" s="44" t="s">
        <v>66</v>
      </c>
      <c r="Z64" s="45" t="s">
        <v>37</v>
      </c>
      <c r="AA64" s="38" t="s">
        <v>66</v>
      </c>
      <c r="AB64" s="38" t="s">
        <v>66</v>
      </c>
      <c r="AC64" s="39" t="s">
        <v>66</v>
      </c>
      <c r="AD64" s="39" t="s">
        <v>66</v>
      </c>
      <c r="AE64" s="40" t="s">
        <v>66</v>
      </c>
      <c r="AF64" s="41" t="s">
        <v>37</v>
      </c>
      <c r="AG64" s="42" t="s">
        <v>66</v>
      </c>
      <c r="AH64" s="42" t="s">
        <v>66</v>
      </c>
      <c r="AI64" s="43" t="s">
        <v>66</v>
      </c>
      <c r="AJ64" s="43" t="s">
        <v>66</v>
      </c>
      <c r="AK64" s="44" t="s">
        <v>66</v>
      </c>
      <c r="AL64" s="45" t="s">
        <v>37</v>
      </c>
      <c r="AM64" s="38" t="s">
        <v>66</v>
      </c>
      <c r="AN64" s="38" t="s">
        <v>66</v>
      </c>
      <c r="AO64" s="39" t="s">
        <v>66</v>
      </c>
      <c r="AP64" s="39" t="s">
        <v>66</v>
      </c>
      <c r="AQ64" s="40" t="s">
        <v>66</v>
      </c>
    </row>
    <row r="65" spans="1:43" ht="15" customHeight="1">
      <c r="A65" s="37" t="s">
        <v>72</v>
      </c>
      <c r="B65" s="37" t="s">
        <v>60</v>
      </c>
      <c r="C65" s="38">
        <v>1913</v>
      </c>
      <c r="D65" s="38">
        <v>604750</v>
      </c>
      <c r="E65" s="39">
        <v>316.3290615957</v>
      </c>
      <c r="F65" s="39">
        <v>472.740401863</v>
      </c>
      <c r="G65" s="40">
        <v>0.9492410102</v>
      </c>
      <c r="H65" s="41" t="s">
        <v>37</v>
      </c>
      <c r="I65" s="42">
        <v>233</v>
      </c>
      <c r="J65" s="42">
        <v>604750</v>
      </c>
      <c r="K65" s="43">
        <v>38.5283174866</v>
      </c>
      <c r="L65" s="43">
        <v>66.5640312443</v>
      </c>
      <c r="M65" s="44">
        <v>1.0571196728</v>
      </c>
      <c r="N65" s="45" t="s">
        <v>37</v>
      </c>
      <c r="O65" s="38">
        <v>60</v>
      </c>
      <c r="P65" s="38">
        <v>604750</v>
      </c>
      <c r="Q65" s="39">
        <v>9.9214551468</v>
      </c>
      <c r="R65" s="39">
        <v>16.2202674995</v>
      </c>
      <c r="S65" s="40">
        <v>1.1838266424</v>
      </c>
      <c r="T65" s="41" t="s">
        <v>37</v>
      </c>
      <c r="U65" s="42">
        <v>196</v>
      </c>
      <c r="V65" s="42">
        <v>604750</v>
      </c>
      <c r="W65" s="43">
        <v>32.4100868127</v>
      </c>
      <c r="X65" s="43">
        <v>57.8571004631</v>
      </c>
      <c r="Y65" s="44">
        <v>1.3014339779</v>
      </c>
      <c r="Z65" s="45" t="s">
        <v>37</v>
      </c>
      <c r="AA65" s="38">
        <v>82</v>
      </c>
      <c r="AB65" s="38">
        <v>604750</v>
      </c>
      <c r="AC65" s="39">
        <v>13.5593220339</v>
      </c>
      <c r="AD65" s="39">
        <v>19.5812584633</v>
      </c>
      <c r="AE65" s="40">
        <v>0.917714041</v>
      </c>
      <c r="AF65" s="41" t="s">
        <v>37</v>
      </c>
      <c r="AG65" s="42">
        <v>175</v>
      </c>
      <c r="AH65" s="42">
        <v>604750</v>
      </c>
      <c r="AI65" s="43">
        <v>28.9375775114</v>
      </c>
      <c r="AJ65" s="43">
        <v>38.4151064707</v>
      </c>
      <c r="AK65" s="44">
        <v>0.7882971984</v>
      </c>
      <c r="AL65" s="45" t="s">
        <v>37</v>
      </c>
      <c r="AM65" s="38">
        <v>28</v>
      </c>
      <c r="AN65" s="38">
        <v>604750</v>
      </c>
      <c r="AO65" s="39">
        <v>4.6300124018</v>
      </c>
      <c r="AP65" s="39">
        <v>8.6485139272</v>
      </c>
      <c r="AQ65" s="40">
        <v>0.7792866823</v>
      </c>
    </row>
    <row r="66" spans="1:43" ht="15" customHeight="1">
      <c r="A66" s="37" t="s">
        <v>72</v>
      </c>
      <c r="B66" s="37" t="s">
        <v>61</v>
      </c>
      <c r="C66" s="38">
        <v>707.3942566</v>
      </c>
      <c r="D66" s="38">
        <v>233936</v>
      </c>
      <c r="E66" s="39">
        <v>302.3879422577</v>
      </c>
      <c r="F66" s="39">
        <v>435.1992151268</v>
      </c>
      <c r="G66" s="40">
        <v>0.8738600318</v>
      </c>
      <c r="H66" s="41" t="s">
        <v>37</v>
      </c>
      <c r="I66" s="42">
        <v>89.0965546</v>
      </c>
      <c r="J66" s="42">
        <v>233936</v>
      </c>
      <c r="K66" s="43">
        <v>38.0858673312</v>
      </c>
      <c r="L66" s="43">
        <v>57.5961763602</v>
      </c>
      <c r="M66" s="44">
        <v>0.9146989744</v>
      </c>
      <c r="N66" s="45" t="s">
        <v>37</v>
      </c>
      <c r="O66" s="38" t="s">
        <v>64</v>
      </c>
      <c r="P66" s="38" t="s">
        <v>64</v>
      </c>
      <c r="Q66" s="38" t="s">
        <v>64</v>
      </c>
      <c r="R66" s="38" t="s">
        <v>64</v>
      </c>
      <c r="S66" s="38" t="s">
        <v>64</v>
      </c>
      <c r="T66" s="41" t="s">
        <v>37</v>
      </c>
      <c r="U66" s="42">
        <v>72.8677746</v>
      </c>
      <c r="V66" s="42">
        <v>233936</v>
      </c>
      <c r="W66" s="43">
        <v>31.1485938889</v>
      </c>
      <c r="X66" s="43">
        <v>54.3421605461</v>
      </c>
      <c r="Y66" s="44">
        <v>1.2223691405</v>
      </c>
      <c r="Z66" s="45" t="s">
        <v>37</v>
      </c>
      <c r="AA66" s="38">
        <v>30.4598331</v>
      </c>
      <c r="AB66" s="38">
        <v>233936</v>
      </c>
      <c r="AC66" s="39">
        <v>13.0205838776</v>
      </c>
      <c r="AD66" s="39">
        <v>18.5120993198</v>
      </c>
      <c r="AE66" s="40">
        <v>0.867605803</v>
      </c>
      <c r="AF66" s="41" t="s">
        <v>37</v>
      </c>
      <c r="AG66" s="42">
        <v>73.3005371</v>
      </c>
      <c r="AH66" s="42">
        <v>233936</v>
      </c>
      <c r="AI66" s="43">
        <v>31.3335857243</v>
      </c>
      <c r="AJ66" s="43">
        <v>36.9675384809</v>
      </c>
      <c r="AK66" s="44">
        <v>0.7585923792</v>
      </c>
      <c r="AL66" s="45" t="s">
        <v>37</v>
      </c>
      <c r="AM66" s="38" t="s">
        <v>64</v>
      </c>
      <c r="AN66" s="38" t="s">
        <v>64</v>
      </c>
      <c r="AO66" s="38" t="s">
        <v>64</v>
      </c>
      <c r="AP66" s="38" t="s">
        <v>64</v>
      </c>
      <c r="AQ66" s="38" t="s">
        <v>64</v>
      </c>
    </row>
    <row r="67" spans="1:43" ht="15" customHeight="1">
      <c r="A67" s="37" t="s">
        <v>72</v>
      </c>
      <c r="B67" s="37" t="s">
        <v>62</v>
      </c>
      <c r="C67" s="38">
        <v>507.6057434</v>
      </c>
      <c r="D67" s="38">
        <v>259798</v>
      </c>
      <c r="E67" s="39">
        <v>195.384777173</v>
      </c>
      <c r="F67" s="39">
        <v>399.3785095072</v>
      </c>
      <c r="G67" s="40">
        <v>0.8019337005</v>
      </c>
      <c r="H67" s="41" t="s">
        <v>37</v>
      </c>
      <c r="I67" s="42">
        <v>31.9034454</v>
      </c>
      <c r="J67" s="42">
        <v>259798</v>
      </c>
      <c r="K67" s="43">
        <v>12.2800966135</v>
      </c>
      <c r="L67" s="43">
        <v>18.6615224284</v>
      </c>
      <c r="M67" s="44">
        <v>0.2963682054</v>
      </c>
      <c r="N67" s="45" t="s">
        <v>37</v>
      </c>
      <c r="O67" s="38" t="s">
        <v>64</v>
      </c>
      <c r="P67" s="38" t="s">
        <v>64</v>
      </c>
      <c r="Q67" s="38" t="s">
        <v>64</v>
      </c>
      <c r="R67" s="38" t="s">
        <v>64</v>
      </c>
      <c r="S67" s="38" t="s">
        <v>64</v>
      </c>
      <c r="T67" s="41" t="s">
        <v>37</v>
      </c>
      <c r="U67" s="42">
        <v>92.1322254</v>
      </c>
      <c r="V67" s="42">
        <v>259798</v>
      </c>
      <c r="W67" s="43">
        <v>35.4630233489</v>
      </c>
      <c r="X67" s="43">
        <v>86.6962668436</v>
      </c>
      <c r="Y67" s="44">
        <v>1.9501403721</v>
      </c>
      <c r="Z67" s="45" t="s">
        <v>37</v>
      </c>
      <c r="AA67" s="38">
        <v>19.5401669</v>
      </c>
      <c r="AB67" s="38">
        <v>259798</v>
      </c>
      <c r="AC67" s="39">
        <v>7.5212922732</v>
      </c>
      <c r="AD67" s="39">
        <v>17.6189113989</v>
      </c>
      <c r="AE67" s="40">
        <v>0.8257448012</v>
      </c>
      <c r="AF67" s="41" t="s">
        <v>37</v>
      </c>
      <c r="AG67" s="42" t="s">
        <v>64</v>
      </c>
      <c r="AH67" s="42" t="s">
        <v>64</v>
      </c>
      <c r="AI67" s="43" t="s">
        <v>64</v>
      </c>
      <c r="AJ67" s="43" t="s">
        <v>64</v>
      </c>
      <c r="AK67" s="42" t="s">
        <v>64</v>
      </c>
      <c r="AL67" s="45" t="s">
        <v>37</v>
      </c>
      <c r="AM67" s="38" t="s">
        <v>64</v>
      </c>
      <c r="AN67" s="38" t="s">
        <v>64</v>
      </c>
      <c r="AO67" s="38" t="s">
        <v>64</v>
      </c>
      <c r="AP67" s="38" t="s">
        <v>64</v>
      </c>
      <c r="AQ67" s="38" t="s">
        <v>64</v>
      </c>
    </row>
    <row r="68" spans="1:43" ht="10.5" customHeight="1">
      <c r="A68" s="118" t="s">
        <v>34</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row>
    <row r="69" ht="12" customHeight="1">
      <c r="A69" s="46"/>
    </row>
    <row r="70" spans="1:2" ht="15" customHeight="1">
      <c r="A70" s="18" t="s">
        <v>73</v>
      </c>
      <c r="B70" s="47"/>
    </row>
    <row r="71" spans="1:2" ht="15" customHeight="1">
      <c r="A71" s="117" t="s">
        <v>74</v>
      </c>
      <c r="B71" s="117"/>
    </row>
    <row r="72" spans="1:2" ht="15" customHeight="1">
      <c r="A72" s="48"/>
      <c r="B72" s="48"/>
    </row>
    <row r="73" spans="1:2" ht="15" customHeight="1">
      <c r="A73" s="49" t="s">
        <v>75</v>
      </c>
      <c r="B73" s="50"/>
    </row>
    <row r="74" spans="1:2" ht="28.5" customHeight="1">
      <c r="A74" s="117" t="s">
        <v>76</v>
      </c>
      <c r="B74" s="117"/>
    </row>
    <row r="75" spans="1:2" ht="26.25" customHeight="1">
      <c r="A75" s="117" t="s">
        <v>77</v>
      </c>
      <c r="B75" s="117"/>
    </row>
  </sheetData>
  <sheetProtection/>
  <mergeCells count="13">
    <mergeCell ref="A75:B75"/>
    <mergeCell ref="A3:AQ3"/>
    <mergeCell ref="A4:B4"/>
    <mergeCell ref="C4:G4"/>
    <mergeCell ref="I4:M4"/>
    <mergeCell ref="O4:S4"/>
    <mergeCell ref="U4:Y4"/>
    <mergeCell ref="AA4:AE4"/>
    <mergeCell ref="AG4:AK4"/>
    <mergeCell ref="AM4:AQ4"/>
    <mergeCell ref="A68:AQ68"/>
    <mergeCell ref="A71:B71"/>
    <mergeCell ref="A74:B74"/>
  </mergeCells>
  <printOptions/>
  <pageMargins left="0.08" right="0.08" top="1" bottom="1" header="0.5" footer="0.5"/>
  <pageSetup blackAndWhite="1" horizontalDpi="300" verticalDpi="300" orientation="landscape"/>
</worksheet>
</file>

<file path=xl/worksheets/sheet6.xml><?xml version="1.0" encoding="utf-8"?>
<worksheet xmlns="http://schemas.openxmlformats.org/spreadsheetml/2006/main" xmlns:r="http://schemas.openxmlformats.org/officeDocument/2006/relationships">
  <dimension ref="A1:BU76"/>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ustomHeight="1"/>
  <cols>
    <col min="1" max="1" width="22.8515625" style="51" bestFit="1" customWidth="1"/>
    <col min="2" max="2" width="60.28125" style="51" customWidth="1"/>
    <col min="3" max="3" width="8.28125" style="51" bestFit="1" customWidth="1"/>
    <col min="4" max="4" width="9.57421875" style="51" bestFit="1" customWidth="1"/>
    <col min="5" max="5" width="8.8515625" style="51" bestFit="1" customWidth="1"/>
    <col min="6" max="6" width="11.7109375" style="51" bestFit="1" customWidth="1"/>
    <col min="7" max="7" width="11.00390625" style="51" bestFit="1" customWidth="1"/>
    <col min="8" max="8" width="1.421875" style="51" bestFit="1" customWidth="1"/>
    <col min="9" max="9" width="8.28125" style="51" bestFit="1" customWidth="1"/>
    <col min="10" max="10" width="9.57421875" style="51" bestFit="1" customWidth="1"/>
    <col min="11" max="11" width="8.8515625" style="51" bestFit="1" customWidth="1"/>
    <col min="12" max="12" width="11.7109375" style="51" bestFit="1" customWidth="1"/>
    <col min="13" max="13" width="11.00390625" style="51" bestFit="1" customWidth="1"/>
    <col min="14" max="14" width="1.421875" style="51" bestFit="1" customWidth="1"/>
    <col min="15" max="15" width="8.28125" style="51" bestFit="1" customWidth="1"/>
    <col min="16" max="16" width="9.57421875" style="51" bestFit="1" customWidth="1"/>
    <col min="17" max="17" width="8.8515625" style="51" bestFit="1" customWidth="1"/>
    <col min="18" max="18" width="11.7109375" style="51" bestFit="1" customWidth="1"/>
    <col min="19" max="19" width="11.00390625" style="51" bestFit="1" customWidth="1"/>
    <col min="20" max="20" width="1.421875" style="51" bestFit="1" customWidth="1"/>
    <col min="21" max="21" width="8.28125" style="51" bestFit="1" customWidth="1"/>
    <col min="22" max="22" width="9.57421875" style="51" bestFit="1" customWidth="1"/>
    <col min="23" max="23" width="8.8515625" style="51" bestFit="1" customWidth="1"/>
    <col min="24" max="24" width="11.7109375" style="51" bestFit="1" customWidth="1"/>
    <col min="25" max="25" width="11.00390625" style="51" bestFit="1" customWidth="1"/>
    <col min="26" max="26" width="1.421875" style="51" bestFit="1" customWidth="1"/>
    <col min="27" max="27" width="8.28125" style="51" bestFit="1" customWidth="1"/>
    <col min="28" max="28" width="9.57421875" style="51" bestFit="1" customWidth="1"/>
    <col min="29" max="29" width="8.8515625" style="51" bestFit="1" customWidth="1"/>
    <col min="30" max="30" width="11.7109375" style="51" bestFit="1" customWidth="1"/>
    <col min="31" max="31" width="11.00390625" style="51" bestFit="1" customWidth="1"/>
    <col min="32" max="32" width="1.421875" style="51" bestFit="1" customWidth="1"/>
    <col min="33" max="33" width="8.28125" style="51" bestFit="1" customWidth="1"/>
    <col min="34" max="34" width="9.57421875" style="51" bestFit="1" customWidth="1"/>
    <col min="35" max="35" width="8.8515625" style="51" bestFit="1" customWidth="1"/>
    <col min="36" max="36" width="11.7109375" style="51" bestFit="1" customWidth="1"/>
    <col min="37" max="37" width="11.00390625" style="51" bestFit="1" customWidth="1"/>
    <col min="38" max="38" width="1.421875" style="51" bestFit="1" customWidth="1"/>
    <col min="39" max="39" width="8.28125" style="51" bestFit="1" customWidth="1"/>
    <col min="40" max="40" width="9.57421875" style="51" bestFit="1" customWidth="1"/>
    <col min="41" max="41" width="8.8515625" style="51" bestFit="1" customWidth="1"/>
    <col min="42" max="42" width="11.7109375" style="51" bestFit="1" customWidth="1"/>
    <col min="43" max="43" width="11.00390625" style="51" bestFit="1" customWidth="1"/>
    <col min="44" max="44" width="1.421875" style="51" bestFit="1" customWidth="1"/>
    <col min="45" max="45" width="8.28125" style="51" bestFit="1" customWidth="1"/>
    <col min="46" max="46" width="9.57421875" style="51" bestFit="1" customWidth="1"/>
    <col min="47" max="47" width="8.8515625" style="51" bestFit="1" customWidth="1"/>
    <col min="48" max="48" width="11.7109375" style="51" bestFit="1" customWidth="1"/>
    <col min="49" max="49" width="11.00390625" style="51" bestFit="1" customWidth="1"/>
    <col min="50" max="50" width="1.421875" style="51" bestFit="1" customWidth="1"/>
    <col min="51" max="51" width="8.28125" style="51" bestFit="1" customWidth="1"/>
    <col min="52" max="52" width="9.57421875" style="51" bestFit="1" customWidth="1"/>
    <col min="53" max="53" width="8.8515625" style="51" bestFit="1" customWidth="1"/>
    <col min="54" max="54" width="11.7109375" style="51" bestFit="1" customWidth="1"/>
    <col min="55" max="55" width="11.00390625" style="51" bestFit="1" customWidth="1"/>
    <col min="56" max="56" width="1.421875" style="51" bestFit="1" customWidth="1"/>
    <col min="57" max="57" width="8.28125" style="51" bestFit="1" customWidth="1"/>
    <col min="58" max="58" width="9.57421875" style="51" bestFit="1" customWidth="1"/>
    <col min="59" max="59" width="8.8515625" style="51" bestFit="1" customWidth="1"/>
    <col min="60" max="60" width="11.7109375" style="51" bestFit="1" customWidth="1"/>
    <col min="61" max="61" width="11.00390625" style="51" bestFit="1" customWidth="1"/>
    <col min="62" max="62" width="1.421875" style="51" bestFit="1" customWidth="1"/>
    <col min="63" max="63" width="8.28125" style="51" bestFit="1" customWidth="1"/>
    <col min="64" max="64" width="9.57421875" style="51" bestFit="1" customWidth="1"/>
    <col min="65" max="65" width="8.8515625" style="51" bestFit="1" customWidth="1"/>
    <col min="66" max="66" width="11.7109375" style="51" bestFit="1" customWidth="1"/>
    <col min="67" max="67" width="11.00390625" style="51" bestFit="1" customWidth="1"/>
    <col min="68" max="68" width="1.421875" style="51" bestFit="1" customWidth="1"/>
    <col min="69" max="69" width="8.28125" style="51" bestFit="1" customWidth="1"/>
    <col min="70" max="70" width="9.57421875" style="51" bestFit="1" customWidth="1"/>
    <col min="71" max="71" width="8.8515625" style="51" bestFit="1" customWidth="1"/>
    <col min="72" max="72" width="11.7109375" style="51" bestFit="1" customWidth="1"/>
    <col min="73" max="73" width="11.00390625" style="51" bestFit="1" customWidth="1"/>
    <col min="74" max="16384" width="9.140625" style="51" customWidth="1"/>
  </cols>
  <sheetData>
    <row r="1" ht="23.25" customHeight="1">
      <c r="A1" s="15" t="str">
        <f>Admin!C11</f>
        <v>Remoteness area by state and territory</v>
      </c>
    </row>
    <row r="2" ht="18" customHeight="1">
      <c r="A2" s="16" t="str">
        <f>Admin!C22</f>
        <v>Table 4: Males: Mortality, 2009–2013</v>
      </c>
    </row>
    <row r="3" spans="1:73" ht="13.5" customHeight="1">
      <c r="A3" s="119" t="s">
        <v>34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row>
    <row r="4" spans="1:73" ht="15" customHeight="1">
      <c r="A4" s="120" t="s">
        <v>35</v>
      </c>
      <c r="B4" s="120"/>
      <c r="C4" s="121" t="s">
        <v>36</v>
      </c>
      <c r="D4" s="121"/>
      <c r="E4" s="121"/>
      <c r="F4" s="121"/>
      <c r="G4" s="121"/>
      <c r="H4" s="53" t="s">
        <v>37</v>
      </c>
      <c r="I4" s="120" t="s">
        <v>38</v>
      </c>
      <c r="J4" s="120"/>
      <c r="K4" s="120"/>
      <c r="L4" s="120"/>
      <c r="M4" s="120"/>
      <c r="N4" s="52" t="s">
        <v>37</v>
      </c>
      <c r="O4" s="121" t="s">
        <v>39</v>
      </c>
      <c r="P4" s="121"/>
      <c r="Q4" s="121"/>
      <c r="R4" s="121"/>
      <c r="S4" s="121"/>
      <c r="T4" s="53" t="s">
        <v>37</v>
      </c>
      <c r="U4" s="120" t="s">
        <v>40</v>
      </c>
      <c r="V4" s="120"/>
      <c r="W4" s="120"/>
      <c r="X4" s="120"/>
      <c r="Y4" s="120"/>
      <c r="Z4" s="52" t="s">
        <v>37</v>
      </c>
      <c r="AA4" s="121" t="s">
        <v>41</v>
      </c>
      <c r="AB4" s="121"/>
      <c r="AC4" s="121"/>
      <c r="AD4" s="121"/>
      <c r="AE4" s="121"/>
      <c r="AF4" s="53" t="s">
        <v>37</v>
      </c>
      <c r="AG4" s="120" t="s">
        <v>42</v>
      </c>
      <c r="AH4" s="120"/>
      <c r="AI4" s="120"/>
      <c r="AJ4" s="120"/>
      <c r="AK4" s="120"/>
      <c r="AL4" s="52" t="s">
        <v>37</v>
      </c>
      <c r="AM4" s="121" t="s">
        <v>43</v>
      </c>
      <c r="AN4" s="121"/>
      <c r="AO4" s="121"/>
      <c r="AP4" s="121"/>
      <c r="AQ4" s="121"/>
      <c r="AR4" s="53" t="s">
        <v>37</v>
      </c>
      <c r="AS4" s="120" t="s">
        <v>44</v>
      </c>
      <c r="AT4" s="120"/>
      <c r="AU4" s="120"/>
      <c r="AV4" s="120"/>
      <c r="AW4" s="120"/>
      <c r="AX4" s="52" t="s">
        <v>37</v>
      </c>
      <c r="AY4" s="121" t="s">
        <v>45</v>
      </c>
      <c r="AZ4" s="121"/>
      <c r="BA4" s="121"/>
      <c r="BB4" s="121"/>
      <c r="BC4" s="121"/>
      <c r="BD4" s="53" t="s">
        <v>37</v>
      </c>
      <c r="BE4" s="120" t="s">
        <v>46</v>
      </c>
      <c r="BF4" s="120"/>
      <c r="BG4" s="120"/>
      <c r="BH4" s="120"/>
      <c r="BI4" s="120"/>
      <c r="BJ4" s="52" t="s">
        <v>37</v>
      </c>
      <c r="BK4" s="121" t="s">
        <v>47</v>
      </c>
      <c r="BL4" s="121"/>
      <c r="BM4" s="121"/>
      <c r="BN4" s="121"/>
      <c r="BO4" s="121"/>
      <c r="BP4" s="53" t="s">
        <v>37</v>
      </c>
      <c r="BQ4" s="120" t="s">
        <v>48</v>
      </c>
      <c r="BR4" s="120"/>
      <c r="BS4" s="120"/>
      <c r="BT4" s="120"/>
      <c r="BU4" s="120"/>
    </row>
    <row r="5" spans="1:73" ht="45.75" customHeight="1">
      <c r="A5" s="54" t="s">
        <v>49</v>
      </c>
      <c r="B5" s="54" t="s">
        <v>50</v>
      </c>
      <c r="C5" s="55" t="s">
        <v>83</v>
      </c>
      <c r="D5" s="55" t="s">
        <v>52</v>
      </c>
      <c r="E5" s="55" t="s">
        <v>53</v>
      </c>
      <c r="F5" s="55" t="s">
        <v>54</v>
      </c>
      <c r="G5" s="55" t="s">
        <v>55</v>
      </c>
      <c r="H5" s="56" t="s">
        <v>37</v>
      </c>
      <c r="I5" s="57" t="s">
        <v>83</v>
      </c>
      <c r="J5" s="57" t="s">
        <v>52</v>
      </c>
      <c r="K5" s="57" t="s">
        <v>53</v>
      </c>
      <c r="L5" s="57" t="s">
        <v>54</v>
      </c>
      <c r="M5" s="57" t="s">
        <v>55</v>
      </c>
      <c r="N5" s="54" t="s">
        <v>37</v>
      </c>
      <c r="O5" s="55" t="s">
        <v>83</v>
      </c>
      <c r="P5" s="55" t="s">
        <v>52</v>
      </c>
      <c r="Q5" s="55" t="s">
        <v>53</v>
      </c>
      <c r="R5" s="55" t="s">
        <v>54</v>
      </c>
      <c r="S5" s="55" t="s">
        <v>55</v>
      </c>
      <c r="T5" s="56" t="s">
        <v>37</v>
      </c>
      <c r="U5" s="57" t="s">
        <v>83</v>
      </c>
      <c r="V5" s="57" t="s">
        <v>52</v>
      </c>
      <c r="W5" s="57" t="s">
        <v>53</v>
      </c>
      <c r="X5" s="57" t="s">
        <v>54</v>
      </c>
      <c r="Y5" s="57" t="s">
        <v>55</v>
      </c>
      <c r="Z5" s="54" t="s">
        <v>37</v>
      </c>
      <c r="AA5" s="55" t="s">
        <v>83</v>
      </c>
      <c r="AB5" s="55" t="s">
        <v>52</v>
      </c>
      <c r="AC5" s="55" t="s">
        <v>53</v>
      </c>
      <c r="AD5" s="55" t="s">
        <v>54</v>
      </c>
      <c r="AE5" s="55" t="s">
        <v>55</v>
      </c>
      <c r="AF5" s="56" t="s">
        <v>37</v>
      </c>
      <c r="AG5" s="57" t="s">
        <v>83</v>
      </c>
      <c r="AH5" s="57" t="s">
        <v>52</v>
      </c>
      <c r="AI5" s="57" t="s">
        <v>53</v>
      </c>
      <c r="AJ5" s="57" t="s">
        <v>54</v>
      </c>
      <c r="AK5" s="57" t="s">
        <v>55</v>
      </c>
      <c r="AL5" s="54" t="s">
        <v>37</v>
      </c>
      <c r="AM5" s="55" t="s">
        <v>83</v>
      </c>
      <c r="AN5" s="55" t="s">
        <v>52</v>
      </c>
      <c r="AO5" s="55" t="s">
        <v>53</v>
      </c>
      <c r="AP5" s="55" t="s">
        <v>54</v>
      </c>
      <c r="AQ5" s="55" t="s">
        <v>55</v>
      </c>
      <c r="AR5" s="56" t="s">
        <v>37</v>
      </c>
      <c r="AS5" s="57" t="s">
        <v>83</v>
      </c>
      <c r="AT5" s="57" t="s">
        <v>52</v>
      </c>
      <c r="AU5" s="57" t="s">
        <v>53</v>
      </c>
      <c r="AV5" s="57" t="s">
        <v>54</v>
      </c>
      <c r="AW5" s="57" t="s">
        <v>55</v>
      </c>
      <c r="AX5" s="54" t="s">
        <v>37</v>
      </c>
      <c r="AY5" s="55" t="s">
        <v>83</v>
      </c>
      <c r="AZ5" s="55" t="s">
        <v>52</v>
      </c>
      <c r="BA5" s="55" t="s">
        <v>53</v>
      </c>
      <c r="BB5" s="55" t="s">
        <v>54</v>
      </c>
      <c r="BC5" s="55" t="s">
        <v>55</v>
      </c>
      <c r="BD5" s="56" t="s">
        <v>37</v>
      </c>
      <c r="BE5" s="57" t="s">
        <v>83</v>
      </c>
      <c r="BF5" s="57" t="s">
        <v>52</v>
      </c>
      <c r="BG5" s="57" t="s">
        <v>53</v>
      </c>
      <c r="BH5" s="57" t="s">
        <v>54</v>
      </c>
      <c r="BI5" s="57" t="s">
        <v>55</v>
      </c>
      <c r="BJ5" s="54" t="s">
        <v>37</v>
      </c>
      <c r="BK5" s="55" t="s">
        <v>83</v>
      </c>
      <c r="BL5" s="55" t="s">
        <v>52</v>
      </c>
      <c r="BM5" s="55" t="s">
        <v>53</v>
      </c>
      <c r="BN5" s="55" t="s">
        <v>54</v>
      </c>
      <c r="BO5" s="55" t="s">
        <v>55</v>
      </c>
      <c r="BP5" s="56" t="s">
        <v>37</v>
      </c>
      <c r="BQ5" s="57" t="s">
        <v>83</v>
      </c>
      <c r="BR5" s="57" t="s">
        <v>52</v>
      </c>
      <c r="BS5" s="57" t="s">
        <v>53</v>
      </c>
      <c r="BT5" s="57" t="s">
        <v>54</v>
      </c>
      <c r="BU5" s="57" t="s">
        <v>55</v>
      </c>
    </row>
    <row r="6" spans="1:73" ht="15" customHeight="1">
      <c r="A6" s="58" t="s">
        <v>56</v>
      </c>
      <c r="B6" s="58" t="s">
        <v>57</v>
      </c>
      <c r="C6" s="59">
        <v>121909</v>
      </c>
      <c r="D6" s="59">
        <v>55711233</v>
      </c>
      <c r="E6" s="60">
        <v>218.823015459</v>
      </c>
      <c r="F6" s="60">
        <v>217.5854173035</v>
      </c>
      <c r="G6" s="61">
        <v>1</v>
      </c>
      <c r="H6" s="62" t="s">
        <v>37</v>
      </c>
      <c r="I6" s="63">
        <v>3644</v>
      </c>
      <c r="J6" s="63">
        <v>55711233</v>
      </c>
      <c r="K6" s="64">
        <v>6.5408712099</v>
      </c>
      <c r="L6" s="64">
        <v>6.6907045352</v>
      </c>
      <c r="M6" s="65">
        <v>1</v>
      </c>
      <c r="N6" s="66" t="s">
        <v>37</v>
      </c>
      <c r="O6" s="59">
        <v>11210</v>
      </c>
      <c r="P6" s="59">
        <v>55711233</v>
      </c>
      <c r="Q6" s="60">
        <v>20.1216153303</v>
      </c>
      <c r="R6" s="60">
        <v>19.9297237935</v>
      </c>
      <c r="S6" s="61">
        <v>1</v>
      </c>
      <c r="T6" s="62" t="s">
        <v>37</v>
      </c>
      <c r="U6" s="63">
        <v>3780</v>
      </c>
      <c r="V6" s="63">
        <v>55711233</v>
      </c>
      <c r="W6" s="64">
        <v>6.7849871497</v>
      </c>
      <c r="X6" s="64">
        <v>6.5461699066</v>
      </c>
      <c r="Y6" s="65">
        <v>1</v>
      </c>
      <c r="Z6" s="66" t="s">
        <v>37</v>
      </c>
      <c r="AA6" s="59">
        <v>2914</v>
      </c>
      <c r="AB6" s="59">
        <v>55711233</v>
      </c>
      <c r="AC6" s="60">
        <v>5.2305430038</v>
      </c>
      <c r="AD6" s="60">
        <v>5.1109193132</v>
      </c>
      <c r="AE6" s="61">
        <v>1</v>
      </c>
      <c r="AF6" s="62" t="s">
        <v>37</v>
      </c>
      <c r="AG6" s="63">
        <v>4780</v>
      </c>
      <c r="AH6" s="63">
        <v>55711233</v>
      </c>
      <c r="AI6" s="64">
        <v>8.5799572951</v>
      </c>
      <c r="AJ6" s="64">
        <v>8.6389546975</v>
      </c>
      <c r="AK6" s="65">
        <v>1</v>
      </c>
      <c r="AL6" s="66" t="s">
        <v>37</v>
      </c>
      <c r="AM6" s="59">
        <v>24547</v>
      </c>
      <c r="AN6" s="59">
        <v>55711233</v>
      </c>
      <c r="AO6" s="60">
        <v>44.0611321598</v>
      </c>
      <c r="AP6" s="60">
        <v>43.3094473221</v>
      </c>
      <c r="AQ6" s="61">
        <v>1</v>
      </c>
      <c r="AR6" s="62" t="s">
        <v>37</v>
      </c>
      <c r="AS6" s="63">
        <v>4139</v>
      </c>
      <c r="AT6" s="63">
        <v>55711233</v>
      </c>
      <c r="AU6" s="64">
        <v>7.4293814319</v>
      </c>
      <c r="AV6" s="64">
        <v>7.4024819381</v>
      </c>
      <c r="AW6" s="65">
        <v>1</v>
      </c>
      <c r="AX6" s="66" t="s">
        <v>37</v>
      </c>
      <c r="AY6" s="59">
        <v>5156</v>
      </c>
      <c r="AZ6" s="59">
        <v>55711233</v>
      </c>
      <c r="BA6" s="60">
        <v>9.2548660698</v>
      </c>
      <c r="BB6" s="60">
        <v>9.1421011222</v>
      </c>
      <c r="BC6" s="61">
        <v>1</v>
      </c>
      <c r="BD6" s="62" t="s">
        <v>37</v>
      </c>
      <c r="BE6" s="63">
        <v>6274</v>
      </c>
      <c r="BF6" s="63">
        <v>55711233</v>
      </c>
      <c r="BG6" s="64">
        <v>11.2616426924</v>
      </c>
      <c r="BH6" s="64">
        <v>11.0219909239</v>
      </c>
      <c r="BI6" s="65">
        <v>1</v>
      </c>
      <c r="BJ6" s="66" t="s">
        <v>37</v>
      </c>
      <c r="BK6" s="59">
        <v>15865</v>
      </c>
      <c r="BL6" s="59">
        <v>55711233</v>
      </c>
      <c r="BM6" s="60">
        <v>28.4772013572</v>
      </c>
      <c r="BN6" s="60">
        <v>29.4191181977</v>
      </c>
      <c r="BO6" s="61">
        <v>1</v>
      </c>
      <c r="BP6" s="62" t="s">
        <v>37</v>
      </c>
      <c r="BQ6" s="63">
        <v>3631</v>
      </c>
      <c r="BR6" s="63">
        <v>55711233</v>
      </c>
      <c r="BS6" s="64">
        <v>6.5175365981</v>
      </c>
      <c r="BT6" s="64">
        <v>6.4495853897</v>
      </c>
      <c r="BU6" s="65">
        <v>1</v>
      </c>
    </row>
    <row r="7" spans="1:73" ht="15" customHeight="1">
      <c r="A7" s="67" t="s">
        <v>56</v>
      </c>
      <c r="B7" s="67" t="s">
        <v>58</v>
      </c>
      <c r="C7" s="68">
        <v>77677.2410063</v>
      </c>
      <c r="D7" s="68">
        <v>38923109</v>
      </c>
      <c r="E7" s="69">
        <v>199.5658697415</v>
      </c>
      <c r="F7" s="69">
        <v>209.2499899445</v>
      </c>
      <c r="G7" s="70">
        <v>0.9616912408</v>
      </c>
      <c r="H7" s="71" t="s">
        <v>37</v>
      </c>
      <c r="I7" s="72">
        <v>2398.646326</v>
      </c>
      <c r="J7" s="72">
        <v>38923109</v>
      </c>
      <c r="K7" s="73">
        <v>6.162525008</v>
      </c>
      <c r="L7" s="73">
        <v>6.6130764878</v>
      </c>
      <c r="M7" s="74">
        <v>0.9883976273</v>
      </c>
      <c r="N7" s="75" t="s">
        <v>37</v>
      </c>
      <c r="O7" s="68">
        <v>7362.2489689</v>
      </c>
      <c r="P7" s="68">
        <v>38923109</v>
      </c>
      <c r="Q7" s="69">
        <v>18.9148533045</v>
      </c>
      <c r="R7" s="69">
        <v>19.7619501068</v>
      </c>
      <c r="S7" s="70">
        <v>0.9915817355</v>
      </c>
      <c r="T7" s="71" t="s">
        <v>37</v>
      </c>
      <c r="U7" s="72">
        <v>2196.0361522</v>
      </c>
      <c r="V7" s="72">
        <v>38923109</v>
      </c>
      <c r="W7" s="73">
        <v>5.6419854647</v>
      </c>
      <c r="X7" s="73">
        <v>5.7696102749</v>
      </c>
      <c r="Y7" s="74">
        <v>0.8813719102</v>
      </c>
      <c r="Z7" s="75" t="s">
        <v>37</v>
      </c>
      <c r="AA7" s="68">
        <v>1851.286541</v>
      </c>
      <c r="AB7" s="68">
        <v>38923109</v>
      </c>
      <c r="AC7" s="69">
        <v>4.7562658497</v>
      </c>
      <c r="AD7" s="69">
        <v>4.888167893</v>
      </c>
      <c r="AE7" s="70">
        <v>0.9564165649</v>
      </c>
      <c r="AF7" s="71" t="s">
        <v>37</v>
      </c>
      <c r="AG7" s="72">
        <v>3154.5098132</v>
      </c>
      <c r="AH7" s="72">
        <v>38923109</v>
      </c>
      <c r="AI7" s="73">
        <v>8.1044651731</v>
      </c>
      <c r="AJ7" s="73">
        <v>8.5706144754</v>
      </c>
      <c r="AK7" s="74">
        <v>0.992089295</v>
      </c>
      <c r="AL7" s="75" t="s">
        <v>37</v>
      </c>
      <c r="AM7" s="68">
        <v>15459.9576229</v>
      </c>
      <c r="AN7" s="68">
        <v>38923109</v>
      </c>
      <c r="AO7" s="69">
        <v>39.7192259819</v>
      </c>
      <c r="AP7" s="69">
        <v>41.4993559084</v>
      </c>
      <c r="AQ7" s="70">
        <v>0.958205622</v>
      </c>
      <c r="AR7" s="71" t="s">
        <v>37</v>
      </c>
      <c r="AS7" s="72">
        <v>2707.7917607</v>
      </c>
      <c r="AT7" s="72">
        <v>38923109</v>
      </c>
      <c r="AU7" s="73">
        <v>6.9567715177</v>
      </c>
      <c r="AV7" s="73">
        <v>7.2899565907</v>
      </c>
      <c r="AW7" s="74">
        <v>0.9847989703</v>
      </c>
      <c r="AX7" s="75" t="s">
        <v>37</v>
      </c>
      <c r="AY7" s="68">
        <v>3244.3440855</v>
      </c>
      <c r="AZ7" s="68">
        <v>38923109</v>
      </c>
      <c r="BA7" s="69">
        <v>8.3352644967</v>
      </c>
      <c r="BB7" s="69">
        <v>8.6514533403</v>
      </c>
      <c r="BC7" s="70">
        <v>0.946330961</v>
      </c>
      <c r="BD7" s="71" t="s">
        <v>37</v>
      </c>
      <c r="BE7" s="72">
        <v>4178.5800811</v>
      </c>
      <c r="BF7" s="72">
        <v>38923109</v>
      </c>
      <c r="BG7" s="73">
        <v>10.7354735746</v>
      </c>
      <c r="BH7" s="73">
        <v>11.1389131985</v>
      </c>
      <c r="BI7" s="74">
        <v>1.0106080903</v>
      </c>
      <c r="BJ7" s="75" t="s">
        <v>37</v>
      </c>
      <c r="BK7" s="68">
        <v>9830.1157484</v>
      </c>
      <c r="BL7" s="68">
        <v>38923109</v>
      </c>
      <c r="BM7" s="69">
        <v>25.2552172757</v>
      </c>
      <c r="BN7" s="69">
        <v>27.2617020847</v>
      </c>
      <c r="BO7" s="70">
        <v>0.926666187</v>
      </c>
      <c r="BP7" s="71" t="s">
        <v>37</v>
      </c>
      <c r="BQ7" s="72">
        <v>2505.2282702</v>
      </c>
      <c r="BR7" s="72">
        <v>38923109</v>
      </c>
      <c r="BS7" s="73">
        <v>6.4363519117</v>
      </c>
      <c r="BT7" s="73">
        <v>6.7288268627</v>
      </c>
      <c r="BU7" s="74">
        <v>1.0432960347</v>
      </c>
    </row>
    <row r="8" spans="1:73" ht="15" customHeight="1">
      <c r="A8" s="67" t="s">
        <v>56</v>
      </c>
      <c r="B8" s="67" t="s">
        <v>59</v>
      </c>
      <c r="C8" s="68">
        <v>27918.5425326</v>
      </c>
      <c r="D8" s="68">
        <v>10228654</v>
      </c>
      <c r="E8" s="69">
        <v>272.9444414935</v>
      </c>
      <c r="F8" s="69">
        <v>229.6180720456</v>
      </c>
      <c r="G8" s="70">
        <v>1.0553008326</v>
      </c>
      <c r="H8" s="71" t="s">
        <v>37</v>
      </c>
      <c r="I8" s="72">
        <v>826.8159643</v>
      </c>
      <c r="J8" s="72">
        <v>10228654</v>
      </c>
      <c r="K8" s="73">
        <v>8.0833310453</v>
      </c>
      <c r="L8" s="73">
        <v>6.9713257173</v>
      </c>
      <c r="M8" s="74">
        <v>1.0419419481</v>
      </c>
      <c r="N8" s="75" t="s">
        <v>37</v>
      </c>
      <c r="O8" s="68">
        <v>2463.4153228</v>
      </c>
      <c r="P8" s="68">
        <v>10228654</v>
      </c>
      <c r="Q8" s="69">
        <v>24.0834749401</v>
      </c>
      <c r="R8" s="69">
        <v>20.1220649131</v>
      </c>
      <c r="S8" s="70">
        <v>1.0096509676</v>
      </c>
      <c r="T8" s="71" t="s">
        <v>37</v>
      </c>
      <c r="U8" s="72">
        <v>876.1177079</v>
      </c>
      <c r="V8" s="72">
        <v>10228654</v>
      </c>
      <c r="W8" s="73">
        <v>8.5653274409</v>
      </c>
      <c r="X8" s="73">
        <v>7.0519112526</v>
      </c>
      <c r="Y8" s="74">
        <v>1.0772575954</v>
      </c>
      <c r="Z8" s="75" t="s">
        <v>37</v>
      </c>
      <c r="AA8" s="68">
        <v>671.1109273</v>
      </c>
      <c r="AB8" s="68">
        <v>10228654</v>
      </c>
      <c r="AC8" s="69">
        <v>6.5610873855</v>
      </c>
      <c r="AD8" s="69">
        <v>5.4427360572</v>
      </c>
      <c r="AE8" s="70">
        <v>1.0649231036</v>
      </c>
      <c r="AF8" s="71" t="s">
        <v>37</v>
      </c>
      <c r="AG8" s="72">
        <v>1040.9294771</v>
      </c>
      <c r="AH8" s="72">
        <v>10228654</v>
      </c>
      <c r="AI8" s="73">
        <v>10.1766026801</v>
      </c>
      <c r="AJ8" s="73">
        <v>8.7391503006</v>
      </c>
      <c r="AK8" s="74">
        <v>1.0115981165</v>
      </c>
      <c r="AL8" s="75" t="s">
        <v>37</v>
      </c>
      <c r="AM8" s="68">
        <v>5520.0241474</v>
      </c>
      <c r="AN8" s="68">
        <v>10228654</v>
      </c>
      <c r="AO8" s="69">
        <v>53.9662808753</v>
      </c>
      <c r="AP8" s="69">
        <v>44.4028883406</v>
      </c>
      <c r="AQ8" s="70">
        <v>1.0252471709</v>
      </c>
      <c r="AR8" s="71" t="s">
        <v>37</v>
      </c>
      <c r="AS8" s="72">
        <v>957.9222235</v>
      </c>
      <c r="AT8" s="72">
        <v>10228654</v>
      </c>
      <c r="AU8" s="73">
        <v>9.3650858021</v>
      </c>
      <c r="AV8" s="73">
        <v>7.9178674693</v>
      </c>
      <c r="AW8" s="74">
        <v>1.0696233419</v>
      </c>
      <c r="AX8" s="75" t="s">
        <v>37</v>
      </c>
      <c r="AY8" s="68">
        <v>1276.4640939</v>
      </c>
      <c r="AZ8" s="68">
        <v>10228654</v>
      </c>
      <c r="BA8" s="69">
        <v>12.4792968254</v>
      </c>
      <c r="BB8" s="69">
        <v>10.5092103319</v>
      </c>
      <c r="BC8" s="70">
        <v>1.1495399352</v>
      </c>
      <c r="BD8" s="71" t="s">
        <v>37</v>
      </c>
      <c r="BE8" s="72">
        <v>1320.3377239</v>
      </c>
      <c r="BF8" s="72">
        <v>10228654</v>
      </c>
      <c r="BG8" s="73">
        <v>12.9082254997</v>
      </c>
      <c r="BH8" s="73">
        <v>10.6617021286</v>
      </c>
      <c r="BI8" s="74">
        <v>0.9673118225</v>
      </c>
      <c r="BJ8" s="75" t="s">
        <v>37</v>
      </c>
      <c r="BK8" s="68">
        <v>3933.7577292</v>
      </c>
      <c r="BL8" s="68">
        <v>10228654</v>
      </c>
      <c r="BM8" s="69">
        <v>38.4582148267</v>
      </c>
      <c r="BN8" s="69">
        <v>33.4426033653</v>
      </c>
      <c r="BO8" s="70">
        <v>1.1367643021</v>
      </c>
      <c r="BP8" s="71" t="s">
        <v>37</v>
      </c>
      <c r="BQ8" s="72">
        <v>742.1464418</v>
      </c>
      <c r="BR8" s="72">
        <v>10228654</v>
      </c>
      <c r="BS8" s="73">
        <v>7.2555630663</v>
      </c>
      <c r="BT8" s="73">
        <v>6.0874359907</v>
      </c>
      <c r="BU8" s="74">
        <v>0.9438491969</v>
      </c>
    </row>
    <row r="9" spans="1:73" ht="15" customHeight="1">
      <c r="A9" s="67" t="s">
        <v>56</v>
      </c>
      <c r="B9" s="67" t="s">
        <v>60</v>
      </c>
      <c r="C9" s="68">
        <v>13682.3839525</v>
      </c>
      <c r="D9" s="68">
        <v>5155474</v>
      </c>
      <c r="E9" s="69">
        <v>265.3952663227</v>
      </c>
      <c r="F9" s="69">
        <v>238.9648981896</v>
      </c>
      <c r="G9" s="70">
        <v>1.0982578757</v>
      </c>
      <c r="H9" s="71" t="s">
        <v>37</v>
      </c>
      <c r="I9" s="72">
        <v>351.8894878</v>
      </c>
      <c r="J9" s="72">
        <v>5155474</v>
      </c>
      <c r="K9" s="73">
        <v>6.8255506244</v>
      </c>
      <c r="L9" s="73">
        <v>6.4345981703</v>
      </c>
      <c r="M9" s="74">
        <v>0.9617220633</v>
      </c>
      <c r="N9" s="75" t="s">
        <v>37</v>
      </c>
      <c r="O9" s="68">
        <v>1186.2740519</v>
      </c>
      <c r="P9" s="68">
        <v>5155474</v>
      </c>
      <c r="Q9" s="69">
        <v>23.0099900009</v>
      </c>
      <c r="R9" s="69">
        <v>20.7591364749</v>
      </c>
      <c r="S9" s="70">
        <v>1.0416168678</v>
      </c>
      <c r="T9" s="71" t="s">
        <v>37</v>
      </c>
      <c r="U9" s="72">
        <v>521.3890115</v>
      </c>
      <c r="V9" s="72">
        <v>5155474</v>
      </c>
      <c r="W9" s="73">
        <v>10.113308912</v>
      </c>
      <c r="X9" s="73">
        <v>8.6287872743</v>
      </c>
      <c r="Y9" s="74">
        <v>1.3181428831</v>
      </c>
      <c r="Z9" s="75" t="s">
        <v>37</v>
      </c>
      <c r="AA9" s="68">
        <v>332.9441841</v>
      </c>
      <c r="AB9" s="68">
        <v>5155474</v>
      </c>
      <c r="AC9" s="69">
        <v>6.4580712482</v>
      </c>
      <c r="AD9" s="69">
        <v>5.7463146531</v>
      </c>
      <c r="AE9" s="70">
        <v>1.1243211448</v>
      </c>
      <c r="AF9" s="71" t="s">
        <v>37</v>
      </c>
      <c r="AG9" s="72">
        <v>499.1333569</v>
      </c>
      <c r="AH9" s="72">
        <v>5155474</v>
      </c>
      <c r="AI9" s="73">
        <v>9.6816191276</v>
      </c>
      <c r="AJ9" s="73">
        <v>9.0073217766</v>
      </c>
      <c r="AK9" s="74">
        <v>1.0426402374</v>
      </c>
      <c r="AL9" s="75" t="s">
        <v>37</v>
      </c>
      <c r="AM9" s="68">
        <v>2944.0052682</v>
      </c>
      <c r="AN9" s="68">
        <v>5155474</v>
      </c>
      <c r="AO9" s="69">
        <v>57.1044537942</v>
      </c>
      <c r="AP9" s="69">
        <v>49.439443939</v>
      </c>
      <c r="AQ9" s="70">
        <v>1.1415394792</v>
      </c>
      <c r="AR9" s="71" t="s">
        <v>37</v>
      </c>
      <c r="AS9" s="72">
        <v>395.8777538</v>
      </c>
      <c r="AT9" s="72">
        <v>5155474</v>
      </c>
      <c r="AU9" s="73">
        <v>7.6787847984</v>
      </c>
      <c r="AV9" s="73">
        <v>6.8985654782</v>
      </c>
      <c r="AW9" s="74">
        <v>0.9319260129</v>
      </c>
      <c r="AX9" s="75" t="s">
        <v>37</v>
      </c>
      <c r="AY9" s="68">
        <v>563.2184338</v>
      </c>
      <c r="AZ9" s="68">
        <v>5155474</v>
      </c>
      <c r="BA9" s="69">
        <v>10.9246683001</v>
      </c>
      <c r="BB9" s="69">
        <v>9.9262620171</v>
      </c>
      <c r="BC9" s="70">
        <v>1.0857746906</v>
      </c>
      <c r="BD9" s="71" t="s">
        <v>37</v>
      </c>
      <c r="BE9" s="72">
        <v>658.1590002</v>
      </c>
      <c r="BF9" s="72">
        <v>5155474</v>
      </c>
      <c r="BG9" s="73">
        <v>12.7662170384</v>
      </c>
      <c r="BH9" s="73">
        <v>11.0803297358</v>
      </c>
      <c r="BI9" s="74">
        <v>1.0052929468</v>
      </c>
      <c r="BJ9" s="75" t="s">
        <v>37</v>
      </c>
      <c r="BK9" s="68">
        <v>1828.032145</v>
      </c>
      <c r="BL9" s="68">
        <v>5155474</v>
      </c>
      <c r="BM9" s="69">
        <v>35.458080964</v>
      </c>
      <c r="BN9" s="69">
        <v>34.4048080571</v>
      </c>
      <c r="BO9" s="70">
        <v>1.1694710843</v>
      </c>
      <c r="BP9" s="71" t="s">
        <v>37</v>
      </c>
      <c r="BQ9" s="72">
        <v>319.2453432</v>
      </c>
      <c r="BR9" s="72">
        <v>5155474</v>
      </c>
      <c r="BS9" s="73">
        <v>6.1923567687</v>
      </c>
      <c r="BT9" s="73">
        <v>5.5641663872</v>
      </c>
      <c r="BU9" s="74">
        <v>0.8627169114</v>
      </c>
    </row>
    <row r="10" spans="1:73" ht="15" customHeight="1">
      <c r="A10" s="67" t="s">
        <v>56</v>
      </c>
      <c r="B10" s="67" t="s">
        <v>61</v>
      </c>
      <c r="C10" s="68">
        <v>1575.6533982</v>
      </c>
      <c r="D10" s="68">
        <v>840847</v>
      </c>
      <c r="E10" s="69">
        <v>187.3888350913</v>
      </c>
      <c r="F10" s="69">
        <v>221.4937055655</v>
      </c>
      <c r="G10" s="70">
        <v>1.0179620873</v>
      </c>
      <c r="H10" s="71" t="s">
        <v>37</v>
      </c>
      <c r="I10" s="72">
        <v>43.6706162</v>
      </c>
      <c r="J10" s="72">
        <v>840847</v>
      </c>
      <c r="K10" s="73">
        <v>5.1936459546</v>
      </c>
      <c r="L10" s="73">
        <v>6.9829588369</v>
      </c>
      <c r="M10" s="74">
        <v>1.0436806468</v>
      </c>
      <c r="N10" s="75" t="s">
        <v>37</v>
      </c>
      <c r="O10" s="68">
        <v>121.986314</v>
      </c>
      <c r="P10" s="68">
        <v>840847</v>
      </c>
      <c r="Q10" s="69">
        <v>14.50755179</v>
      </c>
      <c r="R10" s="69">
        <v>16.6352538699</v>
      </c>
      <c r="S10" s="70">
        <v>0.8346956557</v>
      </c>
      <c r="T10" s="71" t="s">
        <v>37</v>
      </c>
      <c r="U10" s="72">
        <v>85.5817898</v>
      </c>
      <c r="V10" s="72">
        <v>840847</v>
      </c>
      <c r="W10" s="73">
        <v>10.178045447</v>
      </c>
      <c r="X10" s="73">
        <v>10.5247141504</v>
      </c>
      <c r="Y10" s="74">
        <v>1.6077667248</v>
      </c>
      <c r="Z10" s="75" t="s">
        <v>37</v>
      </c>
      <c r="AA10" s="68">
        <v>39.432753</v>
      </c>
      <c r="AB10" s="68">
        <v>840847</v>
      </c>
      <c r="AC10" s="69">
        <v>4.6896466301</v>
      </c>
      <c r="AD10" s="69">
        <v>5.7301381779</v>
      </c>
      <c r="AE10" s="70">
        <v>1.1211560635</v>
      </c>
      <c r="AF10" s="71" t="s">
        <v>37</v>
      </c>
      <c r="AG10" s="72">
        <v>49.4544525</v>
      </c>
      <c r="AH10" s="72">
        <v>840847</v>
      </c>
      <c r="AI10" s="73">
        <v>5.8815043046</v>
      </c>
      <c r="AJ10" s="73">
        <v>7.0232458676</v>
      </c>
      <c r="AK10" s="74">
        <v>0.812974036</v>
      </c>
      <c r="AL10" s="75" t="s">
        <v>37</v>
      </c>
      <c r="AM10" s="68">
        <v>385.3842749</v>
      </c>
      <c r="AN10" s="68">
        <v>840847</v>
      </c>
      <c r="AO10" s="69">
        <v>45.8328655392</v>
      </c>
      <c r="AP10" s="69">
        <v>52.3760363986</v>
      </c>
      <c r="AQ10" s="70">
        <v>1.2093443726</v>
      </c>
      <c r="AR10" s="71" t="s">
        <v>37</v>
      </c>
      <c r="AS10" s="72">
        <v>43.5280376</v>
      </c>
      <c r="AT10" s="72">
        <v>840847</v>
      </c>
      <c r="AU10" s="73">
        <v>5.1766894096</v>
      </c>
      <c r="AV10" s="73">
        <v>6.0990536128</v>
      </c>
      <c r="AW10" s="74">
        <v>0.8239200938</v>
      </c>
      <c r="AX10" s="75" t="s">
        <v>37</v>
      </c>
      <c r="AY10" s="68">
        <v>48.3310318</v>
      </c>
      <c r="AZ10" s="68">
        <v>840847</v>
      </c>
      <c r="BA10" s="69">
        <v>5.7478984643</v>
      </c>
      <c r="BB10" s="69">
        <v>6.4858986381</v>
      </c>
      <c r="BC10" s="70">
        <v>0.7094538281</v>
      </c>
      <c r="BD10" s="71" t="s">
        <v>37</v>
      </c>
      <c r="BE10" s="72">
        <v>78.1757417</v>
      </c>
      <c r="BF10" s="72">
        <v>840847</v>
      </c>
      <c r="BG10" s="73">
        <v>9.2972611783</v>
      </c>
      <c r="BH10" s="73">
        <v>9.6455130075</v>
      </c>
      <c r="BI10" s="74">
        <v>0.8751153103</v>
      </c>
      <c r="BJ10" s="75" t="s">
        <v>37</v>
      </c>
      <c r="BK10" s="68">
        <v>168.2268375</v>
      </c>
      <c r="BL10" s="68">
        <v>840847</v>
      </c>
      <c r="BM10" s="69">
        <v>20.0068309098</v>
      </c>
      <c r="BN10" s="69">
        <v>29.2082730941</v>
      </c>
      <c r="BO10" s="70">
        <v>0.9928330583</v>
      </c>
      <c r="BP10" s="71" t="s">
        <v>37</v>
      </c>
      <c r="BQ10" s="72">
        <v>40.2705792</v>
      </c>
      <c r="BR10" s="72">
        <v>840847</v>
      </c>
      <c r="BS10" s="73">
        <v>4.7892873733</v>
      </c>
      <c r="BT10" s="73">
        <v>5.9080872587</v>
      </c>
      <c r="BU10" s="74">
        <v>0.9160414045</v>
      </c>
    </row>
    <row r="11" spans="1:73" ht="15" customHeight="1">
      <c r="A11" s="67" t="s">
        <v>56</v>
      </c>
      <c r="B11" s="67" t="s">
        <v>62</v>
      </c>
      <c r="C11" s="68">
        <v>790.1776228</v>
      </c>
      <c r="D11" s="68">
        <v>563149</v>
      </c>
      <c r="E11" s="69">
        <v>140.3141305054</v>
      </c>
      <c r="F11" s="69">
        <v>243.3674779126</v>
      </c>
      <c r="G11" s="70">
        <v>1.1184916753</v>
      </c>
      <c r="H11" s="71" t="s">
        <v>37</v>
      </c>
      <c r="I11" s="72" t="s">
        <v>64</v>
      </c>
      <c r="J11" s="72" t="s">
        <v>64</v>
      </c>
      <c r="K11" s="72" t="s">
        <v>64</v>
      </c>
      <c r="L11" s="72" t="s">
        <v>64</v>
      </c>
      <c r="M11" s="72" t="s">
        <v>64</v>
      </c>
      <c r="N11" s="75" t="s">
        <v>37</v>
      </c>
      <c r="O11" s="68" t="s">
        <v>64</v>
      </c>
      <c r="P11" s="68" t="s">
        <v>64</v>
      </c>
      <c r="Q11" s="68" t="s">
        <v>64</v>
      </c>
      <c r="R11" s="68" t="s">
        <v>64</v>
      </c>
      <c r="S11" s="68" t="s">
        <v>64</v>
      </c>
      <c r="T11" s="71" t="s">
        <v>37</v>
      </c>
      <c r="U11" s="72">
        <v>83.8753073</v>
      </c>
      <c r="V11" s="72">
        <v>563149</v>
      </c>
      <c r="W11" s="73">
        <v>14.8939813975</v>
      </c>
      <c r="X11" s="73">
        <v>21.1910208601</v>
      </c>
      <c r="Y11" s="74">
        <v>3.2371632821</v>
      </c>
      <c r="Z11" s="75" t="s">
        <v>37</v>
      </c>
      <c r="AA11" s="68" t="s">
        <v>64</v>
      </c>
      <c r="AB11" s="68" t="s">
        <v>64</v>
      </c>
      <c r="AC11" s="68" t="s">
        <v>64</v>
      </c>
      <c r="AD11" s="68" t="s">
        <v>64</v>
      </c>
      <c r="AE11" s="68" t="s">
        <v>64</v>
      </c>
      <c r="AF11" s="71" t="s">
        <v>37</v>
      </c>
      <c r="AG11" s="72" t="s">
        <v>64</v>
      </c>
      <c r="AH11" s="72" t="s">
        <v>64</v>
      </c>
      <c r="AI11" s="72" t="s">
        <v>64</v>
      </c>
      <c r="AJ11" s="72" t="s">
        <v>64</v>
      </c>
      <c r="AK11" s="72" t="s">
        <v>64</v>
      </c>
      <c r="AL11" s="75" t="s">
        <v>37</v>
      </c>
      <c r="AM11" s="68">
        <v>194.6282928</v>
      </c>
      <c r="AN11" s="68">
        <v>563149</v>
      </c>
      <c r="AO11" s="69">
        <v>34.5607100075</v>
      </c>
      <c r="AP11" s="69">
        <v>57.1574442624</v>
      </c>
      <c r="AQ11" s="70">
        <v>1.3197454088</v>
      </c>
      <c r="AR11" s="71" t="s">
        <v>37</v>
      </c>
      <c r="AS11" s="72" t="s">
        <v>64</v>
      </c>
      <c r="AT11" s="72" t="s">
        <v>64</v>
      </c>
      <c r="AU11" s="72" t="s">
        <v>64</v>
      </c>
      <c r="AV11" s="72" t="s">
        <v>64</v>
      </c>
      <c r="AW11" s="72" t="s">
        <v>64</v>
      </c>
      <c r="AX11" s="75" t="s">
        <v>37</v>
      </c>
      <c r="AY11" s="68" t="s">
        <v>64</v>
      </c>
      <c r="AZ11" s="68" t="s">
        <v>64</v>
      </c>
      <c r="BA11" s="68" t="s">
        <v>64</v>
      </c>
      <c r="BB11" s="68" t="s">
        <v>64</v>
      </c>
      <c r="BC11" s="68" t="s">
        <v>64</v>
      </c>
      <c r="BD11" s="71" t="s">
        <v>37</v>
      </c>
      <c r="BE11" s="72">
        <v>25.7474358</v>
      </c>
      <c r="BF11" s="72">
        <v>563149</v>
      </c>
      <c r="BG11" s="73">
        <v>4.572046794</v>
      </c>
      <c r="BH11" s="73">
        <v>8.0663649445</v>
      </c>
      <c r="BI11" s="74">
        <v>0.7318428222</v>
      </c>
      <c r="BJ11" s="75" t="s">
        <v>37</v>
      </c>
      <c r="BK11" s="68">
        <v>80.867308</v>
      </c>
      <c r="BL11" s="68">
        <v>563149</v>
      </c>
      <c r="BM11" s="69">
        <v>14.3598422442</v>
      </c>
      <c r="BN11" s="69">
        <v>35.9012467474</v>
      </c>
      <c r="BO11" s="70">
        <v>1.2203372822</v>
      </c>
      <c r="BP11" s="71" t="s">
        <v>37</v>
      </c>
      <c r="BQ11" s="72" t="s">
        <v>64</v>
      </c>
      <c r="BR11" s="72" t="s">
        <v>64</v>
      </c>
      <c r="BS11" s="72" t="s">
        <v>64</v>
      </c>
      <c r="BT11" s="72" t="s">
        <v>64</v>
      </c>
      <c r="BU11" s="72" t="s">
        <v>64</v>
      </c>
    </row>
    <row r="12" spans="1:73" ht="15" customHeight="1">
      <c r="A12" s="67"/>
      <c r="B12" s="67"/>
      <c r="C12" s="68"/>
      <c r="D12" s="68"/>
      <c r="E12" s="69"/>
      <c r="F12" s="69"/>
      <c r="G12" s="70"/>
      <c r="H12" s="71"/>
      <c r="I12" s="72"/>
      <c r="J12" s="72"/>
      <c r="K12" s="73"/>
      <c r="L12" s="73"/>
      <c r="M12" s="74"/>
      <c r="N12" s="75"/>
      <c r="O12" s="68"/>
      <c r="P12" s="68"/>
      <c r="Q12" s="69"/>
      <c r="R12" s="69"/>
      <c r="S12" s="70"/>
      <c r="T12" s="71"/>
      <c r="U12" s="72"/>
      <c r="V12" s="72"/>
      <c r="W12" s="73"/>
      <c r="X12" s="73"/>
      <c r="Y12" s="74"/>
      <c r="Z12" s="75"/>
      <c r="AA12" s="68"/>
      <c r="AB12" s="68"/>
      <c r="AC12" s="69"/>
      <c r="AD12" s="69"/>
      <c r="AE12" s="70"/>
      <c r="AF12" s="71"/>
      <c r="AG12" s="72"/>
      <c r="AH12" s="72"/>
      <c r="AI12" s="73"/>
      <c r="AJ12" s="73"/>
      <c r="AK12" s="74"/>
      <c r="AL12" s="75"/>
      <c r="AM12" s="68"/>
      <c r="AN12" s="68"/>
      <c r="AO12" s="69"/>
      <c r="AP12" s="69"/>
      <c r="AQ12" s="70"/>
      <c r="AR12" s="71"/>
      <c r="AS12" s="72"/>
      <c r="AT12" s="72"/>
      <c r="AU12" s="73"/>
      <c r="AV12" s="73"/>
      <c r="AW12" s="74"/>
      <c r="AX12" s="75"/>
      <c r="AY12" s="68"/>
      <c r="AZ12" s="68"/>
      <c r="BA12" s="69"/>
      <c r="BB12" s="69"/>
      <c r="BC12" s="70"/>
      <c r="BD12" s="71"/>
      <c r="BE12" s="72"/>
      <c r="BF12" s="72"/>
      <c r="BG12" s="73"/>
      <c r="BH12" s="73"/>
      <c r="BI12" s="74"/>
      <c r="BJ12" s="75"/>
      <c r="BK12" s="68"/>
      <c r="BL12" s="68"/>
      <c r="BM12" s="69"/>
      <c r="BN12" s="69"/>
      <c r="BO12" s="70"/>
      <c r="BP12" s="71"/>
      <c r="BQ12" s="72"/>
      <c r="BR12" s="72"/>
      <c r="BS12" s="73"/>
      <c r="BT12" s="73"/>
      <c r="BU12" s="74"/>
    </row>
    <row r="13" spans="1:73" s="76" customFormat="1" ht="15" customHeight="1">
      <c r="A13" s="77" t="s">
        <v>63</v>
      </c>
      <c r="B13" s="77" t="s">
        <v>57</v>
      </c>
      <c r="C13" s="78">
        <v>40884</v>
      </c>
      <c r="D13" s="78">
        <v>17940724</v>
      </c>
      <c r="E13" s="79">
        <v>227.8837799411</v>
      </c>
      <c r="F13" s="79">
        <v>216.4845082343</v>
      </c>
      <c r="G13" s="80">
        <v>0.9949403362</v>
      </c>
      <c r="H13" s="81" t="s">
        <v>37</v>
      </c>
      <c r="I13" s="82">
        <v>1181</v>
      </c>
      <c r="J13" s="82">
        <v>17940724</v>
      </c>
      <c r="K13" s="83">
        <v>6.5827889666</v>
      </c>
      <c r="L13" s="83">
        <v>6.3569209252</v>
      </c>
      <c r="M13" s="84">
        <v>0.9501123374</v>
      </c>
      <c r="N13" s="85" t="s">
        <v>37</v>
      </c>
      <c r="O13" s="78">
        <v>3597</v>
      </c>
      <c r="P13" s="78">
        <v>17940724</v>
      </c>
      <c r="Q13" s="79">
        <v>20.0493580973</v>
      </c>
      <c r="R13" s="79">
        <v>19.0250373769</v>
      </c>
      <c r="S13" s="80">
        <v>0.9546061739</v>
      </c>
      <c r="T13" s="81" t="s">
        <v>37</v>
      </c>
      <c r="U13" s="82">
        <v>1311</v>
      </c>
      <c r="V13" s="82">
        <v>17940724</v>
      </c>
      <c r="W13" s="83">
        <v>7.3073974049</v>
      </c>
      <c r="X13" s="83">
        <v>6.8089625364</v>
      </c>
      <c r="Y13" s="84">
        <v>1.0401444865</v>
      </c>
      <c r="Z13" s="85" t="s">
        <v>37</v>
      </c>
      <c r="AA13" s="78">
        <v>889</v>
      </c>
      <c r="AB13" s="78">
        <v>17940724</v>
      </c>
      <c r="AC13" s="79">
        <v>4.9552069359</v>
      </c>
      <c r="AD13" s="79">
        <v>4.6415270343</v>
      </c>
      <c r="AE13" s="80">
        <v>0.9081589338</v>
      </c>
      <c r="AF13" s="81" t="s">
        <v>37</v>
      </c>
      <c r="AG13" s="82">
        <v>1565</v>
      </c>
      <c r="AH13" s="82">
        <v>17940724</v>
      </c>
      <c r="AI13" s="83">
        <v>8.7231708152</v>
      </c>
      <c r="AJ13" s="83">
        <v>8.4171565022</v>
      </c>
      <c r="AK13" s="84">
        <v>0.9743258064</v>
      </c>
      <c r="AL13" s="85" t="s">
        <v>37</v>
      </c>
      <c r="AM13" s="78">
        <v>8337</v>
      </c>
      <c r="AN13" s="78">
        <v>17940724</v>
      </c>
      <c r="AO13" s="79">
        <v>46.4696965407</v>
      </c>
      <c r="AP13" s="79">
        <v>43.6767350611</v>
      </c>
      <c r="AQ13" s="80">
        <v>1.0084805455</v>
      </c>
      <c r="AR13" s="81" t="s">
        <v>37</v>
      </c>
      <c r="AS13" s="82">
        <v>1374</v>
      </c>
      <c r="AT13" s="82">
        <v>17940724</v>
      </c>
      <c r="AU13" s="83">
        <v>7.658553802</v>
      </c>
      <c r="AV13" s="83">
        <v>7.3053937753</v>
      </c>
      <c r="AW13" s="84">
        <v>0.9868843769</v>
      </c>
      <c r="AX13" s="85" t="s">
        <v>37</v>
      </c>
      <c r="AY13" s="78">
        <v>1811</v>
      </c>
      <c r="AZ13" s="78">
        <v>17940724</v>
      </c>
      <c r="BA13" s="79">
        <v>10.0943529369</v>
      </c>
      <c r="BB13" s="79">
        <v>9.6086012785</v>
      </c>
      <c r="BC13" s="80">
        <v>1.0510276741</v>
      </c>
      <c r="BD13" s="81" t="s">
        <v>37</v>
      </c>
      <c r="BE13" s="82">
        <v>2187</v>
      </c>
      <c r="BF13" s="82">
        <v>17940724</v>
      </c>
      <c r="BG13" s="83">
        <v>12.190143497</v>
      </c>
      <c r="BH13" s="83">
        <v>11.4193967948</v>
      </c>
      <c r="BI13" s="84">
        <v>1.0360557247</v>
      </c>
      <c r="BJ13" s="85" t="s">
        <v>37</v>
      </c>
      <c r="BK13" s="78">
        <v>5234</v>
      </c>
      <c r="BL13" s="78">
        <v>17940724</v>
      </c>
      <c r="BM13" s="79">
        <v>29.173850509</v>
      </c>
      <c r="BN13" s="79">
        <v>28.364956267</v>
      </c>
      <c r="BO13" s="80">
        <v>0.9641674532</v>
      </c>
      <c r="BP13" s="81" t="s">
        <v>37</v>
      </c>
      <c r="BQ13" s="82">
        <v>1152</v>
      </c>
      <c r="BR13" s="82">
        <v>17940724</v>
      </c>
      <c r="BS13" s="83">
        <v>6.4211455457</v>
      </c>
      <c r="BT13" s="83">
        <v>6.084907769</v>
      </c>
      <c r="BU13" s="84">
        <v>0.9434571994</v>
      </c>
    </row>
    <row r="14" spans="1:73" ht="15" customHeight="1">
      <c r="A14" s="67" t="s">
        <v>63</v>
      </c>
      <c r="B14" s="67" t="s">
        <v>58</v>
      </c>
      <c r="C14" s="68">
        <v>26710.6511627</v>
      </c>
      <c r="D14" s="68">
        <v>13235657</v>
      </c>
      <c r="E14" s="69">
        <v>201.8082756504</v>
      </c>
      <c r="F14" s="69">
        <v>208.4595207631</v>
      </c>
      <c r="G14" s="70">
        <v>0.9580583265</v>
      </c>
      <c r="H14" s="71" t="s">
        <v>37</v>
      </c>
      <c r="I14" s="72">
        <v>772.2579905</v>
      </c>
      <c r="J14" s="72">
        <v>13235657</v>
      </c>
      <c r="K14" s="73">
        <v>5.8346781765</v>
      </c>
      <c r="L14" s="73">
        <v>6.1343451764</v>
      </c>
      <c r="M14" s="74">
        <v>0.9168459232</v>
      </c>
      <c r="N14" s="75" t="s">
        <v>37</v>
      </c>
      <c r="O14" s="68">
        <v>2439.4409738</v>
      </c>
      <c r="P14" s="68">
        <v>13235657</v>
      </c>
      <c r="Q14" s="69">
        <v>18.4308264697</v>
      </c>
      <c r="R14" s="69">
        <v>19.0462450172</v>
      </c>
      <c r="S14" s="70">
        <v>0.955670295</v>
      </c>
      <c r="T14" s="71" t="s">
        <v>37</v>
      </c>
      <c r="U14" s="72">
        <v>841.8246766</v>
      </c>
      <c r="V14" s="72">
        <v>13235657</v>
      </c>
      <c r="W14" s="73">
        <v>6.3602787274</v>
      </c>
      <c r="X14" s="73">
        <v>6.4182844762</v>
      </c>
      <c r="Y14" s="74">
        <v>0.9804640832</v>
      </c>
      <c r="Z14" s="75" t="s">
        <v>37</v>
      </c>
      <c r="AA14" s="68">
        <v>577.6267293</v>
      </c>
      <c r="AB14" s="68">
        <v>13235657</v>
      </c>
      <c r="AC14" s="69">
        <v>4.3641711877</v>
      </c>
      <c r="AD14" s="69">
        <v>4.3984304737</v>
      </c>
      <c r="AE14" s="70">
        <v>0.8605947784</v>
      </c>
      <c r="AF14" s="71" t="s">
        <v>37</v>
      </c>
      <c r="AG14" s="72">
        <v>1046.1861437</v>
      </c>
      <c r="AH14" s="72">
        <v>13235657</v>
      </c>
      <c r="AI14" s="73">
        <v>7.9043008118</v>
      </c>
      <c r="AJ14" s="73">
        <v>8.2702524357</v>
      </c>
      <c r="AK14" s="74">
        <v>0.9573209636</v>
      </c>
      <c r="AL14" s="75" t="s">
        <v>37</v>
      </c>
      <c r="AM14" s="68">
        <v>5455.5221767</v>
      </c>
      <c r="AN14" s="68">
        <v>13235657</v>
      </c>
      <c r="AO14" s="69">
        <v>41.2183707745</v>
      </c>
      <c r="AP14" s="69">
        <v>42.4302468475</v>
      </c>
      <c r="AQ14" s="70">
        <v>0.9796995684</v>
      </c>
      <c r="AR14" s="71" t="s">
        <v>37</v>
      </c>
      <c r="AS14" s="72">
        <v>915.4313085</v>
      </c>
      <c r="AT14" s="72">
        <v>13235657</v>
      </c>
      <c r="AU14" s="73">
        <v>6.9164024763</v>
      </c>
      <c r="AV14" s="73">
        <v>7.1509126635</v>
      </c>
      <c r="AW14" s="74">
        <v>0.9660155504</v>
      </c>
      <c r="AX14" s="75" t="s">
        <v>37</v>
      </c>
      <c r="AY14" s="68">
        <v>1158.231758</v>
      </c>
      <c r="AZ14" s="68">
        <v>13235657</v>
      </c>
      <c r="BA14" s="69">
        <v>8.7508444651</v>
      </c>
      <c r="BB14" s="69">
        <v>9.0023083183</v>
      </c>
      <c r="BC14" s="70">
        <v>0.9847088977</v>
      </c>
      <c r="BD14" s="71" t="s">
        <v>37</v>
      </c>
      <c r="BE14" s="72">
        <v>1491.0808531</v>
      </c>
      <c r="BF14" s="72">
        <v>13235657</v>
      </c>
      <c r="BG14" s="73">
        <v>11.2656353447</v>
      </c>
      <c r="BH14" s="73">
        <v>11.5020567075</v>
      </c>
      <c r="BI14" s="74">
        <v>1.0435552694</v>
      </c>
      <c r="BJ14" s="75" t="s">
        <v>37</v>
      </c>
      <c r="BK14" s="68">
        <v>3306.485587</v>
      </c>
      <c r="BL14" s="68">
        <v>13235657</v>
      </c>
      <c r="BM14" s="69">
        <v>24.9816506049</v>
      </c>
      <c r="BN14" s="69">
        <v>26.4241882401</v>
      </c>
      <c r="BO14" s="70">
        <v>0.8981978339</v>
      </c>
      <c r="BP14" s="71" t="s">
        <v>37</v>
      </c>
      <c r="BQ14" s="72">
        <v>827.9946802</v>
      </c>
      <c r="BR14" s="72">
        <v>13235657</v>
      </c>
      <c r="BS14" s="73">
        <v>6.2557882861</v>
      </c>
      <c r="BT14" s="73">
        <v>6.4367661342</v>
      </c>
      <c r="BU14" s="74">
        <v>0.9980123908</v>
      </c>
    </row>
    <row r="15" spans="1:73" ht="15" customHeight="1">
      <c r="A15" s="67" t="s">
        <v>63</v>
      </c>
      <c r="B15" s="67" t="s">
        <v>59</v>
      </c>
      <c r="C15" s="68">
        <v>10178.7164304</v>
      </c>
      <c r="D15" s="68">
        <v>3478936</v>
      </c>
      <c r="E15" s="69">
        <v>292.5813073422</v>
      </c>
      <c r="F15" s="69">
        <v>229.5593029751</v>
      </c>
      <c r="G15" s="70">
        <v>1.0550307361</v>
      </c>
      <c r="H15" s="71" t="s">
        <v>37</v>
      </c>
      <c r="I15" s="72">
        <v>302.7398802</v>
      </c>
      <c r="J15" s="72">
        <v>3478936</v>
      </c>
      <c r="K15" s="73">
        <v>8.7020824815</v>
      </c>
      <c r="L15" s="73">
        <v>6.923889354</v>
      </c>
      <c r="M15" s="74">
        <v>1.0348520574</v>
      </c>
      <c r="N15" s="75" t="s">
        <v>37</v>
      </c>
      <c r="O15" s="68">
        <v>823.3263908</v>
      </c>
      <c r="P15" s="68">
        <v>3478936</v>
      </c>
      <c r="Q15" s="69">
        <v>23.6660401571</v>
      </c>
      <c r="R15" s="69">
        <v>18.4847695437</v>
      </c>
      <c r="S15" s="70">
        <v>0.9274975276</v>
      </c>
      <c r="T15" s="71" t="s">
        <v>37</v>
      </c>
      <c r="U15" s="72">
        <v>326.1315083</v>
      </c>
      <c r="V15" s="72">
        <v>3478936</v>
      </c>
      <c r="W15" s="73">
        <v>9.3744612807</v>
      </c>
      <c r="X15" s="73">
        <v>7.3227770879</v>
      </c>
      <c r="Y15" s="74">
        <v>1.1186353536</v>
      </c>
      <c r="Z15" s="75" t="s">
        <v>37</v>
      </c>
      <c r="AA15" s="68">
        <v>234.6340355</v>
      </c>
      <c r="AB15" s="68">
        <v>3478936</v>
      </c>
      <c r="AC15" s="69">
        <v>6.7444194288</v>
      </c>
      <c r="AD15" s="69">
        <v>5.3161746743</v>
      </c>
      <c r="AE15" s="70">
        <v>1.0401601646</v>
      </c>
      <c r="AF15" s="71" t="s">
        <v>37</v>
      </c>
      <c r="AG15" s="72">
        <v>367.1328614</v>
      </c>
      <c r="AH15" s="72">
        <v>3478936</v>
      </c>
      <c r="AI15" s="73">
        <v>10.5530214238</v>
      </c>
      <c r="AJ15" s="73">
        <v>8.4305074038</v>
      </c>
      <c r="AK15" s="74">
        <v>0.9758712366</v>
      </c>
      <c r="AL15" s="75" t="s">
        <v>37</v>
      </c>
      <c r="AM15" s="68">
        <v>1999.6889028</v>
      </c>
      <c r="AN15" s="68">
        <v>3478936</v>
      </c>
      <c r="AO15" s="69">
        <v>57.4798991071</v>
      </c>
      <c r="AP15" s="69">
        <v>44.2049738155</v>
      </c>
      <c r="AQ15" s="70">
        <v>1.0206773937</v>
      </c>
      <c r="AR15" s="71" t="s">
        <v>37</v>
      </c>
      <c r="AS15" s="72">
        <v>325.0785156</v>
      </c>
      <c r="AT15" s="72">
        <v>3478936</v>
      </c>
      <c r="AU15" s="73">
        <v>9.3441936155</v>
      </c>
      <c r="AV15" s="73">
        <v>7.3013520629</v>
      </c>
      <c r="AW15" s="74">
        <v>0.9863383827</v>
      </c>
      <c r="AX15" s="75" t="s">
        <v>37</v>
      </c>
      <c r="AY15" s="68">
        <v>482.7741241</v>
      </c>
      <c r="AZ15" s="68">
        <v>3478936</v>
      </c>
      <c r="BA15" s="69">
        <v>13.87706253</v>
      </c>
      <c r="BB15" s="69">
        <v>11.0414925244</v>
      </c>
      <c r="BC15" s="70">
        <v>1.2077631145</v>
      </c>
      <c r="BD15" s="71" t="s">
        <v>37</v>
      </c>
      <c r="BE15" s="72">
        <v>495.9918527</v>
      </c>
      <c r="BF15" s="72">
        <v>3478936</v>
      </c>
      <c r="BG15" s="73">
        <v>14.2569984817</v>
      </c>
      <c r="BH15" s="73">
        <v>10.9591879633</v>
      </c>
      <c r="BI15" s="74">
        <v>0.9943020312</v>
      </c>
      <c r="BJ15" s="75" t="s">
        <v>37</v>
      </c>
      <c r="BK15" s="68">
        <v>1428.7051906</v>
      </c>
      <c r="BL15" s="68">
        <v>3478936</v>
      </c>
      <c r="BM15" s="69">
        <v>41.0673030662</v>
      </c>
      <c r="BN15" s="69">
        <v>32.5662367502</v>
      </c>
      <c r="BO15" s="70">
        <v>1.106975285</v>
      </c>
      <c r="BP15" s="71" t="s">
        <v>37</v>
      </c>
      <c r="BQ15" s="72">
        <v>248.2564296</v>
      </c>
      <c r="BR15" s="72">
        <v>3478936</v>
      </c>
      <c r="BS15" s="73">
        <v>7.1359872559</v>
      </c>
      <c r="BT15" s="73">
        <v>5.5845830899</v>
      </c>
      <c r="BU15" s="74">
        <v>0.8658824951</v>
      </c>
    </row>
    <row r="16" spans="1:73" ht="15" customHeight="1">
      <c r="A16" s="67" t="s">
        <v>63</v>
      </c>
      <c r="B16" s="67" t="s">
        <v>60</v>
      </c>
      <c r="C16" s="68">
        <v>3611.1227053</v>
      </c>
      <c r="D16" s="68">
        <v>1122885</v>
      </c>
      <c r="E16" s="69">
        <v>321.5932802825</v>
      </c>
      <c r="F16" s="69">
        <v>240.0015332098</v>
      </c>
      <c r="G16" s="70">
        <v>1.1030221427</v>
      </c>
      <c r="H16" s="71" t="s">
        <v>37</v>
      </c>
      <c r="I16" s="72">
        <v>91.9743407</v>
      </c>
      <c r="J16" s="72">
        <v>1122885</v>
      </c>
      <c r="K16" s="73">
        <v>8.1908958353</v>
      </c>
      <c r="L16" s="73">
        <v>6.3314171629</v>
      </c>
      <c r="M16" s="74">
        <v>0.9463005173</v>
      </c>
      <c r="N16" s="75" t="s">
        <v>37</v>
      </c>
      <c r="O16" s="68">
        <v>303.8027221</v>
      </c>
      <c r="P16" s="68">
        <v>1122885</v>
      </c>
      <c r="Q16" s="69">
        <v>27.0555508445</v>
      </c>
      <c r="R16" s="69">
        <v>20.1651617382</v>
      </c>
      <c r="S16" s="70">
        <v>1.0118134073</v>
      </c>
      <c r="T16" s="71" t="s">
        <v>37</v>
      </c>
      <c r="U16" s="72">
        <v>119.7470907</v>
      </c>
      <c r="V16" s="72">
        <v>1122885</v>
      </c>
      <c r="W16" s="73">
        <v>10.664234601</v>
      </c>
      <c r="X16" s="73">
        <v>7.8239722718</v>
      </c>
      <c r="Y16" s="74">
        <v>1.1951984723</v>
      </c>
      <c r="Z16" s="75" t="s">
        <v>37</v>
      </c>
      <c r="AA16" s="68">
        <v>69.6268873</v>
      </c>
      <c r="AB16" s="68">
        <v>1122885</v>
      </c>
      <c r="AC16" s="69">
        <v>6.2007139912</v>
      </c>
      <c r="AD16" s="69">
        <v>4.5626174166</v>
      </c>
      <c r="AE16" s="70">
        <v>0.8927195162</v>
      </c>
      <c r="AF16" s="71" t="s">
        <v>37</v>
      </c>
      <c r="AG16" s="72">
        <v>136.2620105</v>
      </c>
      <c r="AH16" s="72">
        <v>1122885</v>
      </c>
      <c r="AI16" s="73">
        <v>12.134992497</v>
      </c>
      <c r="AJ16" s="73">
        <v>9.4075366469</v>
      </c>
      <c r="AK16" s="74">
        <v>1.0889670077</v>
      </c>
      <c r="AL16" s="75" t="s">
        <v>37</v>
      </c>
      <c r="AM16" s="68">
        <v>787.7114909</v>
      </c>
      <c r="AN16" s="68">
        <v>1122885</v>
      </c>
      <c r="AO16" s="69">
        <v>70.1506824742</v>
      </c>
      <c r="AP16" s="69">
        <v>50.4425532793</v>
      </c>
      <c r="AQ16" s="70">
        <v>1.1647009232</v>
      </c>
      <c r="AR16" s="71" t="s">
        <v>37</v>
      </c>
      <c r="AS16" s="72">
        <v>119.4623889</v>
      </c>
      <c r="AT16" s="72">
        <v>1122885</v>
      </c>
      <c r="AU16" s="73">
        <v>10.6388801079</v>
      </c>
      <c r="AV16" s="73">
        <v>8.0522094519</v>
      </c>
      <c r="AW16" s="74">
        <v>1.087771577</v>
      </c>
      <c r="AX16" s="75" t="s">
        <v>37</v>
      </c>
      <c r="AY16" s="68">
        <v>160.5400446</v>
      </c>
      <c r="AZ16" s="68">
        <v>1122885</v>
      </c>
      <c r="BA16" s="69">
        <v>14.2971047436</v>
      </c>
      <c r="BB16" s="69">
        <v>10.8760438637</v>
      </c>
      <c r="BC16" s="70">
        <v>1.1896656708</v>
      </c>
      <c r="BD16" s="71" t="s">
        <v>37</v>
      </c>
      <c r="BE16" s="72">
        <v>182.654179</v>
      </c>
      <c r="BF16" s="72">
        <v>1122885</v>
      </c>
      <c r="BG16" s="73">
        <v>16.2665080574</v>
      </c>
      <c r="BH16" s="73">
        <v>11.952952162</v>
      </c>
      <c r="BI16" s="74">
        <v>1.0844639816</v>
      </c>
      <c r="BJ16" s="75" t="s">
        <v>37</v>
      </c>
      <c r="BK16" s="68">
        <v>455.6668774</v>
      </c>
      <c r="BL16" s="68">
        <v>1122885</v>
      </c>
      <c r="BM16" s="69">
        <v>40.5800128597</v>
      </c>
      <c r="BN16" s="69">
        <v>31.1781657911</v>
      </c>
      <c r="BO16" s="70">
        <v>1.0597926689</v>
      </c>
      <c r="BP16" s="71" t="s">
        <v>37</v>
      </c>
      <c r="BQ16" s="72">
        <v>71.6552584</v>
      </c>
      <c r="BR16" s="72">
        <v>1122885</v>
      </c>
      <c r="BS16" s="73">
        <v>6.3813532463</v>
      </c>
      <c r="BT16" s="73">
        <v>4.6138278501</v>
      </c>
      <c r="BU16" s="74">
        <v>0.7153681316</v>
      </c>
    </row>
    <row r="17" spans="1:73" ht="15" customHeight="1">
      <c r="A17" s="67" t="s">
        <v>63</v>
      </c>
      <c r="B17" s="67" t="s">
        <v>61</v>
      </c>
      <c r="C17" s="68">
        <v>239.7369853</v>
      </c>
      <c r="D17" s="68">
        <v>81021</v>
      </c>
      <c r="E17" s="69">
        <v>295.8948733045</v>
      </c>
      <c r="F17" s="69">
        <v>246.5299578427</v>
      </c>
      <c r="G17" s="70">
        <v>1.1330261049</v>
      </c>
      <c r="H17" s="71" t="s">
        <v>37</v>
      </c>
      <c r="I17" s="72" t="s">
        <v>64</v>
      </c>
      <c r="J17" s="72" t="s">
        <v>64</v>
      </c>
      <c r="K17" s="72" t="s">
        <v>64</v>
      </c>
      <c r="L17" s="72" t="s">
        <v>64</v>
      </c>
      <c r="M17" s="72" t="s">
        <v>64</v>
      </c>
      <c r="N17" s="75" t="s">
        <v>37</v>
      </c>
      <c r="O17" s="68" t="s">
        <v>64</v>
      </c>
      <c r="P17" s="68" t="s">
        <v>64</v>
      </c>
      <c r="Q17" s="68" t="s">
        <v>64</v>
      </c>
      <c r="R17" s="68" t="s">
        <v>64</v>
      </c>
      <c r="S17" s="68" t="s">
        <v>64</v>
      </c>
      <c r="T17" s="71" t="s">
        <v>37</v>
      </c>
      <c r="U17" s="72" t="s">
        <v>64</v>
      </c>
      <c r="V17" s="72" t="s">
        <v>64</v>
      </c>
      <c r="W17" s="72" t="s">
        <v>64</v>
      </c>
      <c r="X17" s="72" t="s">
        <v>64</v>
      </c>
      <c r="Y17" s="72" t="s">
        <v>64</v>
      </c>
      <c r="Z17" s="75" t="s">
        <v>37</v>
      </c>
      <c r="AA17" s="68" t="s">
        <v>64</v>
      </c>
      <c r="AB17" s="68" t="s">
        <v>64</v>
      </c>
      <c r="AC17" s="68" t="s">
        <v>64</v>
      </c>
      <c r="AD17" s="68" t="s">
        <v>64</v>
      </c>
      <c r="AE17" s="68" t="s">
        <v>64</v>
      </c>
      <c r="AF17" s="71" t="s">
        <v>37</v>
      </c>
      <c r="AG17" s="72" t="s">
        <v>64</v>
      </c>
      <c r="AH17" s="72" t="s">
        <v>64</v>
      </c>
      <c r="AI17" s="72" t="s">
        <v>64</v>
      </c>
      <c r="AJ17" s="72" t="s">
        <v>64</v>
      </c>
      <c r="AK17" s="72" t="s">
        <v>64</v>
      </c>
      <c r="AL17" s="75" t="s">
        <v>37</v>
      </c>
      <c r="AM17" s="68">
        <v>69.2609177</v>
      </c>
      <c r="AN17" s="68">
        <v>81021</v>
      </c>
      <c r="AO17" s="69">
        <v>85.4851429876</v>
      </c>
      <c r="AP17" s="69">
        <v>69.326678561</v>
      </c>
      <c r="AQ17" s="70">
        <v>1.6007287751</v>
      </c>
      <c r="AR17" s="71" t="s">
        <v>37</v>
      </c>
      <c r="AS17" s="72" t="s">
        <v>64</v>
      </c>
      <c r="AT17" s="72" t="s">
        <v>64</v>
      </c>
      <c r="AU17" s="72" t="s">
        <v>64</v>
      </c>
      <c r="AV17" s="72" t="s">
        <v>64</v>
      </c>
      <c r="AW17" s="72" t="s">
        <v>64</v>
      </c>
      <c r="AX17" s="75" t="s">
        <v>37</v>
      </c>
      <c r="AY17" s="68" t="s">
        <v>64</v>
      </c>
      <c r="AZ17" s="68" t="s">
        <v>64</v>
      </c>
      <c r="BA17" s="68" t="s">
        <v>64</v>
      </c>
      <c r="BB17" s="68" t="s">
        <v>64</v>
      </c>
      <c r="BC17" s="68" t="s">
        <v>64</v>
      </c>
      <c r="BD17" s="71" t="s">
        <v>37</v>
      </c>
      <c r="BE17" s="72" t="s">
        <v>64</v>
      </c>
      <c r="BF17" s="72" t="s">
        <v>64</v>
      </c>
      <c r="BG17" s="72" t="s">
        <v>64</v>
      </c>
      <c r="BH17" s="72" t="s">
        <v>64</v>
      </c>
      <c r="BI17" s="72" t="s">
        <v>64</v>
      </c>
      <c r="BJ17" s="75" t="s">
        <v>37</v>
      </c>
      <c r="BK17" s="68">
        <v>23.8731152</v>
      </c>
      <c r="BL17" s="68">
        <v>81021</v>
      </c>
      <c r="BM17" s="69">
        <v>29.4653425655</v>
      </c>
      <c r="BN17" s="69">
        <v>25.795716148</v>
      </c>
      <c r="BO17" s="70">
        <v>0.8768351238</v>
      </c>
      <c r="BP17" s="71" t="s">
        <v>37</v>
      </c>
      <c r="BQ17" s="72" t="s">
        <v>64</v>
      </c>
      <c r="BR17" s="72" t="s">
        <v>64</v>
      </c>
      <c r="BS17" s="72" t="s">
        <v>64</v>
      </c>
      <c r="BT17" s="72" t="s">
        <v>64</v>
      </c>
      <c r="BU17" s="72" t="s">
        <v>64</v>
      </c>
    </row>
    <row r="18" spans="1:73" ht="15" customHeight="1">
      <c r="A18" s="67" t="s">
        <v>63</v>
      </c>
      <c r="B18" s="67" t="s">
        <v>62</v>
      </c>
      <c r="C18" s="68">
        <v>69.7724844</v>
      </c>
      <c r="D18" s="68">
        <v>22225</v>
      </c>
      <c r="E18" s="69">
        <v>313.9369376828</v>
      </c>
      <c r="F18" s="69">
        <v>364.0244917233</v>
      </c>
      <c r="G18" s="70">
        <v>1.6730187907</v>
      </c>
      <c r="H18" s="71" t="s">
        <v>37</v>
      </c>
      <c r="I18" s="72" t="s">
        <v>64</v>
      </c>
      <c r="J18" s="72" t="s">
        <v>64</v>
      </c>
      <c r="K18" s="72" t="s">
        <v>64</v>
      </c>
      <c r="L18" s="72" t="s">
        <v>64</v>
      </c>
      <c r="M18" s="72" t="s">
        <v>64</v>
      </c>
      <c r="N18" s="75" t="s">
        <v>37</v>
      </c>
      <c r="O18" s="68" t="s">
        <v>64</v>
      </c>
      <c r="P18" s="68" t="s">
        <v>64</v>
      </c>
      <c r="Q18" s="68" t="s">
        <v>64</v>
      </c>
      <c r="R18" s="68" t="s">
        <v>64</v>
      </c>
      <c r="S18" s="68" t="s">
        <v>64</v>
      </c>
      <c r="T18" s="71" t="s">
        <v>37</v>
      </c>
      <c r="U18" s="72" t="s">
        <v>64</v>
      </c>
      <c r="V18" s="72" t="s">
        <v>64</v>
      </c>
      <c r="W18" s="72" t="s">
        <v>64</v>
      </c>
      <c r="X18" s="72" t="s">
        <v>64</v>
      </c>
      <c r="Y18" s="72" t="s">
        <v>64</v>
      </c>
      <c r="Z18" s="75" t="s">
        <v>37</v>
      </c>
      <c r="AA18" s="68" t="s">
        <v>64</v>
      </c>
      <c r="AB18" s="68" t="s">
        <v>64</v>
      </c>
      <c r="AC18" s="68" t="s">
        <v>64</v>
      </c>
      <c r="AD18" s="68" t="s">
        <v>64</v>
      </c>
      <c r="AE18" s="68" t="s">
        <v>64</v>
      </c>
      <c r="AF18" s="71" t="s">
        <v>37</v>
      </c>
      <c r="AG18" s="72" t="s">
        <v>64</v>
      </c>
      <c r="AH18" s="72" t="s">
        <v>64</v>
      </c>
      <c r="AI18" s="72" t="s">
        <v>64</v>
      </c>
      <c r="AJ18" s="72" t="s">
        <v>64</v>
      </c>
      <c r="AK18" s="72" t="s">
        <v>64</v>
      </c>
      <c r="AL18" s="75" t="s">
        <v>37</v>
      </c>
      <c r="AM18" s="68" t="s">
        <v>64</v>
      </c>
      <c r="AN18" s="68" t="s">
        <v>64</v>
      </c>
      <c r="AO18" s="69" t="s">
        <v>64</v>
      </c>
      <c r="AP18" s="69" t="s">
        <v>64</v>
      </c>
      <c r="AQ18" s="70" t="s">
        <v>64</v>
      </c>
      <c r="AR18" s="71" t="s">
        <v>37</v>
      </c>
      <c r="AS18" s="72" t="s">
        <v>64</v>
      </c>
      <c r="AT18" s="72" t="s">
        <v>64</v>
      </c>
      <c r="AU18" s="72" t="s">
        <v>64</v>
      </c>
      <c r="AV18" s="72" t="s">
        <v>64</v>
      </c>
      <c r="AW18" s="72" t="s">
        <v>64</v>
      </c>
      <c r="AX18" s="75" t="s">
        <v>37</v>
      </c>
      <c r="AY18" s="68" t="s">
        <v>64</v>
      </c>
      <c r="AZ18" s="68" t="s">
        <v>64</v>
      </c>
      <c r="BA18" s="68" t="s">
        <v>64</v>
      </c>
      <c r="BB18" s="68" t="s">
        <v>64</v>
      </c>
      <c r="BC18" s="68" t="s">
        <v>64</v>
      </c>
      <c r="BD18" s="71" t="s">
        <v>37</v>
      </c>
      <c r="BE18" s="72" t="s">
        <v>64</v>
      </c>
      <c r="BF18" s="72" t="s">
        <v>64</v>
      </c>
      <c r="BG18" s="72" t="s">
        <v>64</v>
      </c>
      <c r="BH18" s="72" t="s">
        <v>64</v>
      </c>
      <c r="BI18" s="72" t="s">
        <v>64</v>
      </c>
      <c r="BJ18" s="75" t="s">
        <v>37</v>
      </c>
      <c r="BK18" s="68" t="s">
        <v>64</v>
      </c>
      <c r="BL18" s="68" t="s">
        <v>64</v>
      </c>
      <c r="BM18" s="68" t="s">
        <v>64</v>
      </c>
      <c r="BN18" s="68" t="s">
        <v>64</v>
      </c>
      <c r="BO18" s="68" t="s">
        <v>64</v>
      </c>
      <c r="BP18" s="71" t="s">
        <v>37</v>
      </c>
      <c r="BQ18" s="72" t="s">
        <v>64</v>
      </c>
      <c r="BR18" s="72" t="s">
        <v>64</v>
      </c>
      <c r="BS18" s="72" t="s">
        <v>64</v>
      </c>
      <c r="BT18" s="72" t="s">
        <v>64</v>
      </c>
      <c r="BU18" s="72" t="s">
        <v>64</v>
      </c>
    </row>
    <row r="19" spans="1:73" ht="15" customHeight="1">
      <c r="A19" s="67"/>
      <c r="B19" s="67"/>
      <c r="C19" s="68"/>
      <c r="D19" s="68"/>
      <c r="E19" s="69"/>
      <c r="F19" s="69"/>
      <c r="G19" s="70"/>
      <c r="H19" s="71"/>
      <c r="I19" s="72"/>
      <c r="J19" s="72"/>
      <c r="K19" s="72"/>
      <c r="L19" s="72"/>
      <c r="M19" s="72"/>
      <c r="N19" s="75"/>
      <c r="O19" s="68"/>
      <c r="P19" s="68"/>
      <c r="Q19" s="68"/>
      <c r="R19" s="68"/>
      <c r="S19" s="68"/>
      <c r="T19" s="71"/>
      <c r="U19" s="72"/>
      <c r="V19" s="72"/>
      <c r="W19" s="73"/>
      <c r="X19" s="73"/>
      <c r="Y19" s="74"/>
      <c r="Z19" s="75"/>
      <c r="AA19" s="68"/>
      <c r="AB19" s="68"/>
      <c r="AC19" s="69"/>
      <c r="AD19" s="69"/>
      <c r="AE19" s="70"/>
      <c r="AF19" s="71"/>
      <c r="AG19" s="72"/>
      <c r="AH19" s="72"/>
      <c r="AI19" s="73"/>
      <c r="AJ19" s="73"/>
      <c r="AK19" s="74"/>
      <c r="AL19" s="75"/>
      <c r="AM19" s="68"/>
      <c r="AN19" s="68"/>
      <c r="AO19" s="69"/>
      <c r="AP19" s="69"/>
      <c r="AQ19" s="70"/>
      <c r="AR19" s="71"/>
      <c r="AS19" s="72"/>
      <c r="AT19" s="72"/>
      <c r="AU19" s="73"/>
      <c r="AV19" s="73"/>
      <c r="AW19" s="74"/>
      <c r="AX19" s="75"/>
      <c r="AY19" s="68"/>
      <c r="AZ19" s="68"/>
      <c r="BA19" s="69"/>
      <c r="BB19" s="69"/>
      <c r="BC19" s="70"/>
      <c r="BD19" s="71"/>
      <c r="BE19" s="72"/>
      <c r="BF19" s="72"/>
      <c r="BG19" s="73"/>
      <c r="BH19" s="73"/>
      <c r="BI19" s="74"/>
      <c r="BJ19" s="75"/>
      <c r="BK19" s="68"/>
      <c r="BL19" s="68"/>
      <c r="BM19" s="69"/>
      <c r="BN19" s="69"/>
      <c r="BO19" s="70"/>
      <c r="BP19" s="71"/>
      <c r="BQ19" s="72"/>
      <c r="BR19" s="72"/>
      <c r="BS19" s="73"/>
      <c r="BT19" s="73"/>
      <c r="BU19" s="74"/>
    </row>
    <row r="20" spans="1:73" s="76" customFormat="1" ht="15" customHeight="1">
      <c r="A20" s="77" t="s">
        <v>65</v>
      </c>
      <c r="B20" s="77" t="s">
        <v>57</v>
      </c>
      <c r="C20" s="78">
        <v>29809</v>
      </c>
      <c r="D20" s="78">
        <v>13733349</v>
      </c>
      <c r="E20" s="79">
        <v>217.0555776308</v>
      </c>
      <c r="F20" s="79">
        <v>212.7808945686</v>
      </c>
      <c r="G20" s="80">
        <v>0.9779189121</v>
      </c>
      <c r="H20" s="81" t="s">
        <v>37</v>
      </c>
      <c r="I20" s="82">
        <v>942</v>
      </c>
      <c r="J20" s="82">
        <v>13733349</v>
      </c>
      <c r="K20" s="83">
        <v>6.8592154761</v>
      </c>
      <c r="L20" s="83">
        <v>6.8472396568</v>
      </c>
      <c r="M20" s="84">
        <v>1.0233959101</v>
      </c>
      <c r="N20" s="85" t="s">
        <v>37</v>
      </c>
      <c r="O20" s="78">
        <v>2982</v>
      </c>
      <c r="P20" s="78">
        <v>13733349</v>
      </c>
      <c r="Q20" s="79">
        <v>21.7135674627</v>
      </c>
      <c r="R20" s="79">
        <v>21.2269406707</v>
      </c>
      <c r="S20" s="80">
        <v>1.0650895562</v>
      </c>
      <c r="T20" s="81" t="s">
        <v>37</v>
      </c>
      <c r="U20" s="82">
        <v>805</v>
      </c>
      <c r="V20" s="82">
        <v>13733349</v>
      </c>
      <c r="W20" s="83">
        <v>5.8616437986</v>
      </c>
      <c r="X20" s="83">
        <v>5.6378679436</v>
      </c>
      <c r="Y20" s="84">
        <v>0.8612468091</v>
      </c>
      <c r="Z20" s="85" t="s">
        <v>37</v>
      </c>
      <c r="AA20" s="78">
        <v>736</v>
      </c>
      <c r="AB20" s="78">
        <v>13733349</v>
      </c>
      <c r="AC20" s="79">
        <v>5.3592171873</v>
      </c>
      <c r="AD20" s="79">
        <v>5.1756513081</v>
      </c>
      <c r="AE20" s="80">
        <v>1.0126654308</v>
      </c>
      <c r="AF20" s="81" t="s">
        <v>37</v>
      </c>
      <c r="AG20" s="82">
        <v>1205</v>
      </c>
      <c r="AH20" s="82">
        <v>13733349</v>
      </c>
      <c r="AI20" s="83">
        <v>8.7742618352</v>
      </c>
      <c r="AJ20" s="83">
        <v>8.6576791405</v>
      </c>
      <c r="AK20" s="84">
        <v>1.0021674431</v>
      </c>
      <c r="AL20" s="85" t="s">
        <v>37</v>
      </c>
      <c r="AM20" s="78">
        <v>5729</v>
      </c>
      <c r="AN20" s="78">
        <v>13733349</v>
      </c>
      <c r="AO20" s="79">
        <v>41.7159718289</v>
      </c>
      <c r="AP20" s="79">
        <v>40.6512174039</v>
      </c>
      <c r="AQ20" s="80">
        <v>0.9386224004</v>
      </c>
      <c r="AR20" s="81" t="s">
        <v>37</v>
      </c>
      <c r="AS20" s="82">
        <v>1085</v>
      </c>
      <c r="AT20" s="82">
        <v>13733349</v>
      </c>
      <c r="AU20" s="83">
        <v>7.9004764242</v>
      </c>
      <c r="AV20" s="83">
        <v>7.7597634192</v>
      </c>
      <c r="AW20" s="84">
        <v>1.0482650933</v>
      </c>
      <c r="AX20" s="85" t="s">
        <v>37</v>
      </c>
      <c r="AY20" s="78">
        <v>1079</v>
      </c>
      <c r="AZ20" s="78">
        <v>13733349</v>
      </c>
      <c r="BA20" s="79">
        <v>7.8567871537</v>
      </c>
      <c r="BB20" s="79">
        <v>7.6304204399</v>
      </c>
      <c r="BC20" s="80">
        <v>0.8346462523</v>
      </c>
      <c r="BD20" s="81" t="s">
        <v>37</v>
      </c>
      <c r="BE20" s="82">
        <v>1609</v>
      </c>
      <c r="BF20" s="82">
        <v>13733349</v>
      </c>
      <c r="BG20" s="83">
        <v>11.7160060521</v>
      </c>
      <c r="BH20" s="83">
        <v>11.3927891882</v>
      </c>
      <c r="BI20" s="84">
        <v>1.0336416775</v>
      </c>
      <c r="BJ20" s="85" t="s">
        <v>37</v>
      </c>
      <c r="BK20" s="78">
        <v>4036</v>
      </c>
      <c r="BL20" s="78">
        <v>13733349</v>
      </c>
      <c r="BM20" s="79">
        <v>29.3883159891</v>
      </c>
      <c r="BN20" s="79">
        <v>29.4958089586</v>
      </c>
      <c r="BO20" s="80">
        <v>1.0026068341</v>
      </c>
      <c r="BP20" s="81" t="s">
        <v>37</v>
      </c>
      <c r="BQ20" s="82">
        <v>1019</v>
      </c>
      <c r="BR20" s="82">
        <v>13733349</v>
      </c>
      <c r="BS20" s="83">
        <v>7.4198944482</v>
      </c>
      <c r="BT20" s="83">
        <v>7.2380287809</v>
      </c>
      <c r="BU20" s="84">
        <v>1.1222471436</v>
      </c>
    </row>
    <row r="21" spans="1:73" ht="15" customHeight="1">
      <c r="A21" s="67" t="s">
        <v>65</v>
      </c>
      <c r="B21" s="67" t="s">
        <v>58</v>
      </c>
      <c r="C21" s="68">
        <v>20261.5152183</v>
      </c>
      <c r="D21" s="68">
        <v>10436961</v>
      </c>
      <c r="E21" s="69">
        <v>194.1323266255</v>
      </c>
      <c r="F21" s="69">
        <v>203.5024345192</v>
      </c>
      <c r="G21" s="70">
        <v>0.9352760725</v>
      </c>
      <c r="H21" s="71" t="s">
        <v>37</v>
      </c>
      <c r="I21" s="72">
        <v>676.5351869</v>
      </c>
      <c r="J21" s="72">
        <v>10436961</v>
      </c>
      <c r="K21" s="73">
        <v>6.4821089865</v>
      </c>
      <c r="L21" s="73">
        <v>6.9246919952</v>
      </c>
      <c r="M21" s="74">
        <v>1.0349720211</v>
      </c>
      <c r="N21" s="75" t="s">
        <v>37</v>
      </c>
      <c r="O21" s="68">
        <v>2052.5321665</v>
      </c>
      <c r="P21" s="68">
        <v>10436961</v>
      </c>
      <c r="Q21" s="69">
        <v>19.6659944068</v>
      </c>
      <c r="R21" s="69">
        <v>20.5083530976</v>
      </c>
      <c r="S21" s="70">
        <v>1.0290334834</v>
      </c>
      <c r="T21" s="71" t="s">
        <v>37</v>
      </c>
      <c r="U21" s="72">
        <v>517.134113</v>
      </c>
      <c r="V21" s="72">
        <v>10436961</v>
      </c>
      <c r="W21" s="73">
        <v>4.9548341993</v>
      </c>
      <c r="X21" s="73">
        <v>5.1189502512</v>
      </c>
      <c r="Y21" s="74">
        <v>0.7819763807</v>
      </c>
      <c r="Z21" s="75" t="s">
        <v>37</v>
      </c>
      <c r="AA21" s="68">
        <v>500.1283425</v>
      </c>
      <c r="AB21" s="68">
        <v>10436961</v>
      </c>
      <c r="AC21" s="69">
        <v>4.7918962474</v>
      </c>
      <c r="AD21" s="69">
        <v>4.9435327082</v>
      </c>
      <c r="AE21" s="70">
        <v>0.9672492178</v>
      </c>
      <c r="AF21" s="71" t="s">
        <v>37</v>
      </c>
      <c r="AG21" s="72">
        <v>866.4887415</v>
      </c>
      <c r="AH21" s="72">
        <v>10436961</v>
      </c>
      <c r="AI21" s="73">
        <v>8.3021172686</v>
      </c>
      <c r="AJ21" s="73">
        <v>8.7484733846</v>
      </c>
      <c r="AK21" s="74">
        <v>1.0126773077</v>
      </c>
      <c r="AL21" s="75" t="s">
        <v>37</v>
      </c>
      <c r="AM21" s="68">
        <v>3894.1484952</v>
      </c>
      <c r="AN21" s="68">
        <v>10436961</v>
      </c>
      <c r="AO21" s="69">
        <v>37.3111339134</v>
      </c>
      <c r="AP21" s="69">
        <v>39.0482338529</v>
      </c>
      <c r="AQ21" s="70">
        <v>0.9016100705</v>
      </c>
      <c r="AR21" s="71" t="s">
        <v>37</v>
      </c>
      <c r="AS21" s="72">
        <v>743.1385103</v>
      </c>
      <c r="AT21" s="72">
        <v>10436961</v>
      </c>
      <c r="AU21" s="73">
        <v>7.1202576143</v>
      </c>
      <c r="AV21" s="73">
        <v>7.4621139733</v>
      </c>
      <c r="AW21" s="74">
        <v>1.0080556813</v>
      </c>
      <c r="AX21" s="75" t="s">
        <v>37</v>
      </c>
      <c r="AY21" s="68">
        <v>709.4790578</v>
      </c>
      <c r="AZ21" s="68">
        <v>10436961</v>
      </c>
      <c r="BA21" s="69">
        <v>6.7977551875</v>
      </c>
      <c r="BB21" s="69">
        <v>7.0333839275</v>
      </c>
      <c r="BC21" s="70">
        <v>0.7693399836</v>
      </c>
      <c r="BD21" s="71" t="s">
        <v>37</v>
      </c>
      <c r="BE21" s="72">
        <v>1141.2170638</v>
      </c>
      <c r="BF21" s="72">
        <v>10436961</v>
      </c>
      <c r="BG21" s="73">
        <v>10.9343808394</v>
      </c>
      <c r="BH21" s="73">
        <v>11.3982794747</v>
      </c>
      <c r="BI21" s="74">
        <v>1.0341397986</v>
      </c>
      <c r="BJ21" s="75" t="s">
        <v>37</v>
      </c>
      <c r="BK21" s="68">
        <v>2561.0192871</v>
      </c>
      <c r="BL21" s="68">
        <v>10436961</v>
      </c>
      <c r="BM21" s="69">
        <v>24.5379788916</v>
      </c>
      <c r="BN21" s="69">
        <v>26.2954251434</v>
      </c>
      <c r="BO21" s="70">
        <v>0.8938209829</v>
      </c>
      <c r="BP21" s="71" t="s">
        <v>37</v>
      </c>
      <c r="BQ21" s="72">
        <v>790.4296244</v>
      </c>
      <c r="BR21" s="72">
        <v>10436961</v>
      </c>
      <c r="BS21" s="73">
        <v>7.5733695316</v>
      </c>
      <c r="BT21" s="73">
        <v>7.926803178</v>
      </c>
      <c r="BU21" s="74">
        <v>1.2290407366</v>
      </c>
    </row>
    <row r="22" spans="1:73" ht="15" customHeight="1">
      <c r="A22" s="67" t="s">
        <v>65</v>
      </c>
      <c r="B22" s="67" t="s">
        <v>59</v>
      </c>
      <c r="C22" s="68">
        <v>7338.7492051</v>
      </c>
      <c r="D22" s="68">
        <v>2666597</v>
      </c>
      <c r="E22" s="69">
        <v>275.2102850599</v>
      </c>
      <c r="F22" s="69">
        <v>232.4103476509</v>
      </c>
      <c r="G22" s="70">
        <v>1.0681338416</v>
      </c>
      <c r="H22" s="71" t="s">
        <v>37</v>
      </c>
      <c r="I22" s="72">
        <v>205.4746073</v>
      </c>
      <c r="J22" s="72">
        <v>2666597</v>
      </c>
      <c r="K22" s="73">
        <v>7.7054990799</v>
      </c>
      <c r="L22" s="73">
        <v>6.6776777849</v>
      </c>
      <c r="M22" s="74">
        <v>0.9980530077</v>
      </c>
      <c r="N22" s="75" t="s">
        <v>37</v>
      </c>
      <c r="O22" s="68">
        <v>699.9110011</v>
      </c>
      <c r="P22" s="68">
        <v>2666597</v>
      </c>
      <c r="Q22" s="69">
        <v>26.2473482532</v>
      </c>
      <c r="R22" s="69">
        <v>22.1576920947</v>
      </c>
      <c r="S22" s="70">
        <v>1.1117912282</v>
      </c>
      <c r="T22" s="71" t="s">
        <v>37</v>
      </c>
      <c r="U22" s="72">
        <v>216.5133403</v>
      </c>
      <c r="V22" s="72">
        <v>2666597</v>
      </c>
      <c r="W22" s="73">
        <v>8.1194623822</v>
      </c>
      <c r="X22" s="73">
        <v>6.6494635884</v>
      </c>
      <c r="Y22" s="74">
        <v>1.0157792546</v>
      </c>
      <c r="Z22" s="75" t="s">
        <v>37</v>
      </c>
      <c r="AA22" s="68">
        <v>182.9856553</v>
      </c>
      <c r="AB22" s="68">
        <v>2666597</v>
      </c>
      <c r="AC22" s="69">
        <v>6.8621413472</v>
      </c>
      <c r="AD22" s="69">
        <v>5.6450037724</v>
      </c>
      <c r="AE22" s="70">
        <v>1.1044987069</v>
      </c>
      <c r="AF22" s="71" t="s">
        <v>37</v>
      </c>
      <c r="AG22" s="72">
        <v>261.6672096</v>
      </c>
      <c r="AH22" s="72">
        <v>2666597</v>
      </c>
      <c r="AI22" s="73">
        <v>9.8127767188</v>
      </c>
      <c r="AJ22" s="73">
        <v>8.3541585286</v>
      </c>
      <c r="AK22" s="74">
        <v>0.967033492</v>
      </c>
      <c r="AL22" s="75" t="s">
        <v>37</v>
      </c>
      <c r="AM22" s="68">
        <v>1412.8419417</v>
      </c>
      <c r="AN22" s="68">
        <v>2666597</v>
      </c>
      <c r="AO22" s="69">
        <v>52.9829569935</v>
      </c>
      <c r="AP22" s="69">
        <v>44.0129245438</v>
      </c>
      <c r="AQ22" s="70">
        <v>1.0162430432</v>
      </c>
      <c r="AR22" s="71" t="s">
        <v>37</v>
      </c>
      <c r="AS22" s="72">
        <v>262.0676468</v>
      </c>
      <c r="AT22" s="72">
        <v>2666597</v>
      </c>
      <c r="AU22" s="73">
        <v>9.8277935061</v>
      </c>
      <c r="AV22" s="73">
        <v>8.365613963</v>
      </c>
      <c r="AW22" s="74">
        <v>1.130109338</v>
      </c>
      <c r="AX22" s="75" t="s">
        <v>37</v>
      </c>
      <c r="AY22" s="68">
        <v>285.364161</v>
      </c>
      <c r="AZ22" s="68">
        <v>2666597</v>
      </c>
      <c r="BA22" s="69">
        <v>10.7014356125</v>
      </c>
      <c r="BB22" s="69">
        <v>8.8446632755</v>
      </c>
      <c r="BC22" s="70">
        <v>0.9674650452</v>
      </c>
      <c r="BD22" s="71" t="s">
        <v>37</v>
      </c>
      <c r="BE22" s="72">
        <v>353.4066443</v>
      </c>
      <c r="BF22" s="72">
        <v>2666597</v>
      </c>
      <c r="BG22" s="73">
        <v>13.2530953984</v>
      </c>
      <c r="BH22" s="73">
        <v>11.0481497547</v>
      </c>
      <c r="BI22" s="74">
        <v>1.0023733308</v>
      </c>
      <c r="BJ22" s="75" t="s">
        <v>37</v>
      </c>
      <c r="BK22" s="68">
        <v>1106.792739</v>
      </c>
      <c r="BL22" s="68">
        <v>2666597</v>
      </c>
      <c r="BM22" s="69">
        <v>41.5058120518</v>
      </c>
      <c r="BN22" s="69">
        <v>36.1728010129</v>
      </c>
      <c r="BO22" s="70">
        <v>1.2295678195</v>
      </c>
      <c r="BP22" s="71" t="s">
        <v>37</v>
      </c>
      <c r="BQ22" s="72">
        <v>184.1085192</v>
      </c>
      <c r="BR22" s="72">
        <v>2666597</v>
      </c>
      <c r="BS22" s="73">
        <v>6.9042498435</v>
      </c>
      <c r="BT22" s="73">
        <v>5.6722994651</v>
      </c>
      <c r="BU22" s="74">
        <v>0.8794828074</v>
      </c>
    </row>
    <row r="23" spans="1:73" ht="15" customHeight="1">
      <c r="A23" s="67" t="s">
        <v>65</v>
      </c>
      <c r="B23" s="67" t="s">
        <v>60</v>
      </c>
      <c r="C23" s="68">
        <v>2126.691154</v>
      </c>
      <c r="D23" s="68">
        <v>617639</v>
      </c>
      <c r="E23" s="69">
        <v>344.3259175667</v>
      </c>
      <c r="F23" s="69">
        <v>244.0084809085</v>
      </c>
      <c r="G23" s="70">
        <v>1.1214376585</v>
      </c>
      <c r="H23" s="71" t="s">
        <v>37</v>
      </c>
      <c r="I23" s="72">
        <v>59.1075196</v>
      </c>
      <c r="J23" s="72">
        <v>617639</v>
      </c>
      <c r="K23" s="73">
        <v>9.5699137522</v>
      </c>
      <c r="L23" s="73">
        <v>6.6991921324</v>
      </c>
      <c r="M23" s="74">
        <v>1.0012685655</v>
      </c>
      <c r="N23" s="75" t="s">
        <v>37</v>
      </c>
      <c r="O23" s="68">
        <v>221.8524805</v>
      </c>
      <c r="P23" s="68">
        <v>617639</v>
      </c>
      <c r="Q23" s="69">
        <v>35.9194416965</v>
      </c>
      <c r="R23" s="69">
        <v>25.7342102045</v>
      </c>
      <c r="S23" s="70">
        <v>1.2912477098</v>
      </c>
      <c r="T23" s="71" t="s">
        <v>37</v>
      </c>
      <c r="U23" s="72">
        <v>68.0116721</v>
      </c>
      <c r="V23" s="72">
        <v>617639</v>
      </c>
      <c r="W23" s="73">
        <v>11.0115572527</v>
      </c>
      <c r="X23" s="73">
        <v>7.6819307655</v>
      </c>
      <c r="Y23" s="74">
        <v>1.1735000581</v>
      </c>
      <c r="Z23" s="75" t="s">
        <v>37</v>
      </c>
      <c r="AA23" s="68">
        <v>51.0123096</v>
      </c>
      <c r="AB23" s="68">
        <v>617639</v>
      </c>
      <c r="AC23" s="69">
        <v>8.2592436035</v>
      </c>
      <c r="AD23" s="69">
        <v>5.8255914576</v>
      </c>
      <c r="AE23" s="70">
        <v>1.139832406</v>
      </c>
      <c r="AF23" s="71" t="s">
        <v>37</v>
      </c>
      <c r="AG23" s="72">
        <v>72.6156747</v>
      </c>
      <c r="AH23" s="72">
        <v>617639</v>
      </c>
      <c r="AI23" s="73">
        <v>11.7569769234</v>
      </c>
      <c r="AJ23" s="73">
        <v>8.4339024241</v>
      </c>
      <c r="AK23" s="74">
        <v>0.9762642263</v>
      </c>
      <c r="AL23" s="75" t="s">
        <v>37</v>
      </c>
      <c r="AM23" s="68">
        <v>408.5494745</v>
      </c>
      <c r="AN23" s="68">
        <v>617639</v>
      </c>
      <c r="AO23" s="69">
        <v>66.1469684557</v>
      </c>
      <c r="AP23" s="69">
        <v>45.4209091956</v>
      </c>
      <c r="AQ23" s="70">
        <v>1.0487529166</v>
      </c>
      <c r="AR23" s="71" t="s">
        <v>37</v>
      </c>
      <c r="AS23" s="72">
        <v>73.4247992</v>
      </c>
      <c r="AT23" s="72">
        <v>617639</v>
      </c>
      <c r="AU23" s="73">
        <v>11.8879797422</v>
      </c>
      <c r="AV23" s="73">
        <v>8.66375681</v>
      </c>
      <c r="AW23" s="74">
        <v>1.1703854035</v>
      </c>
      <c r="AX23" s="75" t="s">
        <v>37</v>
      </c>
      <c r="AY23" s="68">
        <v>81.2552574</v>
      </c>
      <c r="AZ23" s="68">
        <v>617639</v>
      </c>
      <c r="BA23" s="69">
        <v>13.1557847545</v>
      </c>
      <c r="BB23" s="69">
        <v>9.9474915816</v>
      </c>
      <c r="BC23" s="70">
        <v>1.0880968662</v>
      </c>
      <c r="BD23" s="71" t="s">
        <v>37</v>
      </c>
      <c r="BE23" s="72">
        <v>111.5996893</v>
      </c>
      <c r="BF23" s="72">
        <v>617639</v>
      </c>
      <c r="BG23" s="73">
        <v>18.068756879</v>
      </c>
      <c r="BH23" s="73">
        <v>12.8298444229</v>
      </c>
      <c r="BI23" s="74">
        <v>1.1640224086</v>
      </c>
      <c r="BJ23" s="75" t="s">
        <v>37</v>
      </c>
      <c r="BK23" s="68">
        <v>355.2492653</v>
      </c>
      <c r="BL23" s="68">
        <v>617639</v>
      </c>
      <c r="BM23" s="69">
        <v>57.517298179</v>
      </c>
      <c r="BN23" s="69">
        <v>40.752069688</v>
      </c>
      <c r="BO23" s="70">
        <v>1.3852240375</v>
      </c>
      <c r="BP23" s="71" t="s">
        <v>37</v>
      </c>
      <c r="BQ23" s="72">
        <v>42.3952708</v>
      </c>
      <c r="BR23" s="72">
        <v>617639</v>
      </c>
      <c r="BS23" s="73">
        <v>6.8640857847</v>
      </c>
      <c r="BT23" s="73">
        <v>5.0975511883</v>
      </c>
      <c r="BU23" s="74">
        <v>0.7903688191</v>
      </c>
    </row>
    <row r="24" spans="1:73" ht="15" customHeight="1">
      <c r="A24" s="67" t="s">
        <v>65</v>
      </c>
      <c r="B24" s="67" t="s">
        <v>61</v>
      </c>
      <c r="C24" s="68">
        <v>51.0444226</v>
      </c>
      <c r="D24" s="68">
        <v>12152</v>
      </c>
      <c r="E24" s="69">
        <v>420.0495605662</v>
      </c>
      <c r="F24" s="69">
        <v>266.9274937455</v>
      </c>
      <c r="G24" s="70">
        <v>1.2267710633</v>
      </c>
      <c r="H24" s="71" t="s">
        <v>37</v>
      </c>
      <c r="I24" s="72" t="s">
        <v>64</v>
      </c>
      <c r="J24" s="72" t="s">
        <v>64</v>
      </c>
      <c r="K24" s="72" t="s">
        <v>64</v>
      </c>
      <c r="L24" s="72" t="s">
        <v>64</v>
      </c>
      <c r="M24" s="72" t="s">
        <v>64</v>
      </c>
      <c r="N24" s="75" t="s">
        <v>37</v>
      </c>
      <c r="O24" s="68" t="s">
        <v>64</v>
      </c>
      <c r="P24" s="68" t="s">
        <v>64</v>
      </c>
      <c r="Q24" s="68" t="s">
        <v>64</v>
      </c>
      <c r="R24" s="68" t="s">
        <v>64</v>
      </c>
      <c r="S24" s="68" t="s">
        <v>64</v>
      </c>
      <c r="T24" s="71" t="s">
        <v>37</v>
      </c>
      <c r="U24" s="72" t="s">
        <v>64</v>
      </c>
      <c r="V24" s="72" t="s">
        <v>64</v>
      </c>
      <c r="W24" s="72" t="s">
        <v>64</v>
      </c>
      <c r="X24" s="72" t="s">
        <v>64</v>
      </c>
      <c r="Y24" s="72" t="s">
        <v>64</v>
      </c>
      <c r="Z24" s="75" t="s">
        <v>37</v>
      </c>
      <c r="AA24" s="68" t="s">
        <v>64</v>
      </c>
      <c r="AB24" s="68" t="s">
        <v>64</v>
      </c>
      <c r="AC24" s="68" t="s">
        <v>64</v>
      </c>
      <c r="AD24" s="68" t="s">
        <v>64</v>
      </c>
      <c r="AE24" s="68" t="s">
        <v>64</v>
      </c>
      <c r="AF24" s="71" t="s">
        <v>37</v>
      </c>
      <c r="AG24" s="72" t="s">
        <v>64</v>
      </c>
      <c r="AH24" s="72" t="s">
        <v>64</v>
      </c>
      <c r="AI24" s="72" t="s">
        <v>64</v>
      </c>
      <c r="AJ24" s="72" t="s">
        <v>64</v>
      </c>
      <c r="AK24" s="72" t="s">
        <v>64</v>
      </c>
      <c r="AL24" s="75" t="s">
        <v>37</v>
      </c>
      <c r="AM24" s="68" t="s">
        <v>64</v>
      </c>
      <c r="AN24" s="68" t="s">
        <v>64</v>
      </c>
      <c r="AO24" s="69" t="s">
        <v>64</v>
      </c>
      <c r="AP24" s="69" t="s">
        <v>64</v>
      </c>
      <c r="AQ24" s="70" t="s">
        <v>64</v>
      </c>
      <c r="AR24" s="71" t="s">
        <v>37</v>
      </c>
      <c r="AS24" s="72" t="s">
        <v>64</v>
      </c>
      <c r="AT24" s="72" t="s">
        <v>64</v>
      </c>
      <c r="AU24" s="72" t="s">
        <v>64</v>
      </c>
      <c r="AV24" s="72" t="s">
        <v>64</v>
      </c>
      <c r="AW24" s="72" t="s">
        <v>64</v>
      </c>
      <c r="AX24" s="75" t="s">
        <v>37</v>
      </c>
      <c r="AY24" s="68" t="s">
        <v>64</v>
      </c>
      <c r="AZ24" s="68" t="s">
        <v>64</v>
      </c>
      <c r="BA24" s="68" t="s">
        <v>64</v>
      </c>
      <c r="BB24" s="68" t="s">
        <v>64</v>
      </c>
      <c r="BC24" s="68" t="s">
        <v>64</v>
      </c>
      <c r="BD24" s="71" t="s">
        <v>37</v>
      </c>
      <c r="BE24" s="72" t="s">
        <v>64</v>
      </c>
      <c r="BF24" s="72" t="s">
        <v>64</v>
      </c>
      <c r="BG24" s="72" t="s">
        <v>64</v>
      </c>
      <c r="BH24" s="72" t="s">
        <v>64</v>
      </c>
      <c r="BI24" s="72" t="s">
        <v>64</v>
      </c>
      <c r="BJ24" s="75" t="s">
        <v>37</v>
      </c>
      <c r="BK24" s="68" t="s">
        <v>64</v>
      </c>
      <c r="BL24" s="68" t="s">
        <v>64</v>
      </c>
      <c r="BM24" s="68" t="s">
        <v>64</v>
      </c>
      <c r="BN24" s="68" t="s">
        <v>64</v>
      </c>
      <c r="BO24" s="68" t="s">
        <v>64</v>
      </c>
      <c r="BP24" s="71" t="s">
        <v>37</v>
      </c>
      <c r="BQ24" s="72" t="s">
        <v>64</v>
      </c>
      <c r="BR24" s="72" t="s">
        <v>64</v>
      </c>
      <c r="BS24" s="72" t="s">
        <v>64</v>
      </c>
      <c r="BT24" s="72" t="s">
        <v>64</v>
      </c>
      <c r="BU24" s="72" t="s">
        <v>64</v>
      </c>
    </row>
    <row r="25" spans="1:73" ht="15" customHeight="1">
      <c r="A25" s="67" t="s">
        <v>65</v>
      </c>
      <c r="B25" s="67" t="s">
        <v>62</v>
      </c>
      <c r="C25" s="68" t="s">
        <v>66</v>
      </c>
      <c r="D25" s="68" t="s">
        <v>66</v>
      </c>
      <c r="E25" s="68" t="s">
        <v>66</v>
      </c>
      <c r="F25" s="68" t="s">
        <v>66</v>
      </c>
      <c r="G25" s="68" t="s">
        <v>66</v>
      </c>
      <c r="H25" s="71" t="s">
        <v>37</v>
      </c>
      <c r="I25" s="72" t="s">
        <v>66</v>
      </c>
      <c r="J25" s="72" t="s">
        <v>66</v>
      </c>
      <c r="K25" s="73" t="s">
        <v>66</v>
      </c>
      <c r="L25" s="73" t="s">
        <v>66</v>
      </c>
      <c r="M25" s="74" t="s">
        <v>66</v>
      </c>
      <c r="N25" s="75" t="s">
        <v>37</v>
      </c>
      <c r="O25" s="68" t="s">
        <v>66</v>
      </c>
      <c r="P25" s="68" t="s">
        <v>66</v>
      </c>
      <c r="Q25" s="69" t="s">
        <v>66</v>
      </c>
      <c r="R25" s="69" t="s">
        <v>66</v>
      </c>
      <c r="S25" s="70" t="s">
        <v>66</v>
      </c>
      <c r="T25" s="71" t="s">
        <v>37</v>
      </c>
      <c r="U25" s="72" t="s">
        <v>66</v>
      </c>
      <c r="V25" s="72" t="s">
        <v>66</v>
      </c>
      <c r="W25" s="73" t="s">
        <v>66</v>
      </c>
      <c r="X25" s="73" t="s">
        <v>66</v>
      </c>
      <c r="Y25" s="74" t="s">
        <v>66</v>
      </c>
      <c r="Z25" s="75" t="s">
        <v>37</v>
      </c>
      <c r="AA25" s="68" t="s">
        <v>66</v>
      </c>
      <c r="AB25" s="68" t="s">
        <v>66</v>
      </c>
      <c r="AC25" s="69" t="s">
        <v>66</v>
      </c>
      <c r="AD25" s="69" t="s">
        <v>66</v>
      </c>
      <c r="AE25" s="70" t="s">
        <v>66</v>
      </c>
      <c r="AF25" s="71" t="s">
        <v>37</v>
      </c>
      <c r="AG25" s="72" t="s">
        <v>66</v>
      </c>
      <c r="AH25" s="72" t="s">
        <v>66</v>
      </c>
      <c r="AI25" s="73" t="s">
        <v>66</v>
      </c>
      <c r="AJ25" s="73" t="s">
        <v>66</v>
      </c>
      <c r="AK25" s="74" t="s">
        <v>66</v>
      </c>
      <c r="AL25" s="75" t="s">
        <v>37</v>
      </c>
      <c r="AM25" s="68" t="s">
        <v>66</v>
      </c>
      <c r="AN25" s="68" t="s">
        <v>66</v>
      </c>
      <c r="AO25" s="69" t="s">
        <v>66</v>
      </c>
      <c r="AP25" s="69" t="s">
        <v>66</v>
      </c>
      <c r="AQ25" s="70" t="s">
        <v>66</v>
      </c>
      <c r="AR25" s="71" t="s">
        <v>37</v>
      </c>
      <c r="AS25" s="72" t="s">
        <v>66</v>
      </c>
      <c r="AT25" s="72" t="s">
        <v>66</v>
      </c>
      <c r="AU25" s="73" t="s">
        <v>66</v>
      </c>
      <c r="AV25" s="73" t="s">
        <v>66</v>
      </c>
      <c r="AW25" s="74" t="s">
        <v>66</v>
      </c>
      <c r="AX25" s="75" t="s">
        <v>37</v>
      </c>
      <c r="AY25" s="68" t="s">
        <v>66</v>
      </c>
      <c r="AZ25" s="68" t="s">
        <v>66</v>
      </c>
      <c r="BA25" s="69" t="s">
        <v>66</v>
      </c>
      <c r="BB25" s="69" t="s">
        <v>66</v>
      </c>
      <c r="BC25" s="70" t="s">
        <v>66</v>
      </c>
      <c r="BD25" s="71" t="s">
        <v>37</v>
      </c>
      <c r="BE25" s="72" t="s">
        <v>66</v>
      </c>
      <c r="BF25" s="72" t="s">
        <v>66</v>
      </c>
      <c r="BG25" s="73" t="s">
        <v>66</v>
      </c>
      <c r="BH25" s="73" t="s">
        <v>66</v>
      </c>
      <c r="BI25" s="74" t="s">
        <v>66</v>
      </c>
      <c r="BJ25" s="75" t="s">
        <v>37</v>
      </c>
      <c r="BK25" s="68" t="s">
        <v>66</v>
      </c>
      <c r="BL25" s="68" t="s">
        <v>66</v>
      </c>
      <c r="BM25" s="69" t="s">
        <v>66</v>
      </c>
      <c r="BN25" s="69" t="s">
        <v>66</v>
      </c>
      <c r="BO25" s="70" t="s">
        <v>66</v>
      </c>
      <c r="BP25" s="71" t="s">
        <v>37</v>
      </c>
      <c r="BQ25" s="72" t="s">
        <v>66</v>
      </c>
      <c r="BR25" s="72" t="s">
        <v>66</v>
      </c>
      <c r="BS25" s="73" t="s">
        <v>66</v>
      </c>
      <c r="BT25" s="73" t="s">
        <v>66</v>
      </c>
      <c r="BU25" s="74" t="s">
        <v>66</v>
      </c>
    </row>
    <row r="26" spans="1:73" ht="15" customHeight="1">
      <c r="A26" s="67"/>
      <c r="B26" s="67"/>
      <c r="C26" s="68"/>
      <c r="D26" s="68"/>
      <c r="E26" s="69"/>
      <c r="F26" s="69"/>
      <c r="G26" s="70"/>
      <c r="H26" s="71"/>
      <c r="I26" s="72"/>
      <c r="J26" s="72"/>
      <c r="K26" s="73"/>
      <c r="L26" s="73"/>
      <c r="M26" s="74"/>
      <c r="N26" s="75"/>
      <c r="O26" s="68"/>
      <c r="P26" s="68"/>
      <c r="Q26" s="69"/>
      <c r="R26" s="69"/>
      <c r="S26" s="70"/>
      <c r="T26" s="71"/>
      <c r="U26" s="72"/>
      <c r="V26" s="72"/>
      <c r="W26" s="73"/>
      <c r="X26" s="73"/>
      <c r="Y26" s="74"/>
      <c r="Z26" s="75"/>
      <c r="AA26" s="68"/>
      <c r="AB26" s="68"/>
      <c r="AC26" s="69"/>
      <c r="AD26" s="69"/>
      <c r="AE26" s="70"/>
      <c r="AF26" s="71"/>
      <c r="AG26" s="72"/>
      <c r="AH26" s="72"/>
      <c r="AI26" s="73"/>
      <c r="AJ26" s="73"/>
      <c r="AK26" s="74"/>
      <c r="AL26" s="75"/>
      <c r="AM26" s="68"/>
      <c r="AN26" s="68"/>
      <c r="AO26" s="69"/>
      <c r="AP26" s="69"/>
      <c r="AQ26" s="70"/>
      <c r="AR26" s="71"/>
      <c r="AS26" s="72"/>
      <c r="AT26" s="72"/>
      <c r="AU26" s="73"/>
      <c r="AV26" s="73"/>
      <c r="AW26" s="74"/>
      <c r="AX26" s="75"/>
      <c r="AY26" s="68"/>
      <c r="AZ26" s="68"/>
      <c r="BA26" s="69"/>
      <c r="BB26" s="69"/>
      <c r="BC26" s="70"/>
      <c r="BD26" s="71"/>
      <c r="BE26" s="72"/>
      <c r="BF26" s="72"/>
      <c r="BG26" s="73"/>
      <c r="BH26" s="73"/>
      <c r="BI26" s="74"/>
      <c r="BJ26" s="75"/>
      <c r="BK26" s="68"/>
      <c r="BL26" s="68"/>
      <c r="BM26" s="69"/>
      <c r="BN26" s="69"/>
      <c r="BO26" s="70"/>
      <c r="BP26" s="71"/>
      <c r="BQ26" s="72"/>
      <c r="BR26" s="72"/>
      <c r="BS26" s="73"/>
      <c r="BT26" s="73"/>
      <c r="BU26" s="74"/>
    </row>
    <row r="27" spans="1:73" s="76" customFormat="1" ht="15" customHeight="1">
      <c r="A27" s="77" t="s">
        <v>67</v>
      </c>
      <c r="B27" s="77" t="s">
        <v>57</v>
      </c>
      <c r="C27" s="78">
        <v>24301</v>
      </c>
      <c r="D27" s="78">
        <v>11194060</v>
      </c>
      <c r="E27" s="79">
        <v>217.088348642</v>
      </c>
      <c r="F27" s="79">
        <v>228.4965240777</v>
      </c>
      <c r="G27" s="80">
        <v>1.0501463145</v>
      </c>
      <c r="H27" s="81" t="s">
        <v>37</v>
      </c>
      <c r="I27" s="82">
        <v>721</v>
      </c>
      <c r="J27" s="82">
        <v>11194060</v>
      </c>
      <c r="K27" s="83">
        <v>6.4409159858</v>
      </c>
      <c r="L27" s="83">
        <v>7.1077360682</v>
      </c>
      <c r="M27" s="84">
        <v>1.0623299879</v>
      </c>
      <c r="N27" s="85" t="s">
        <v>37</v>
      </c>
      <c r="O27" s="78">
        <v>2212</v>
      </c>
      <c r="P27" s="78">
        <v>11194060</v>
      </c>
      <c r="Q27" s="79">
        <v>19.7604801118</v>
      </c>
      <c r="R27" s="79">
        <v>20.6077116524</v>
      </c>
      <c r="S27" s="80">
        <v>1.034018929</v>
      </c>
      <c r="T27" s="81" t="s">
        <v>37</v>
      </c>
      <c r="U27" s="82">
        <v>837</v>
      </c>
      <c r="V27" s="82">
        <v>11194060</v>
      </c>
      <c r="W27" s="83">
        <v>7.4771798615</v>
      </c>
      <c r="X27" s="83">
        <v>7.5270066075</v>
      </c>
      <c r="Y27" s="84">
        <v>1.149833676</v>
      </c>
      <c r="Z27" s="85" t="s">
        <v>37</v>
      </c>
      <c r="AA27" s="78">
        <v>572</v>
      </c>
      <c r="AB27" s="78">
        <v>11194060</v>
      </c>
      <c r="AC27" s="79">
        <v>5.1098529041</v>
      </c>
      <c r="AD27" s="79">
        <v>5.2690034611</v>
      </c>
      <c r="AE27" s="80">
        <v>1.0309306679</v>
      </c>
      <c r="AF27" s="81" t="s">
        <v>37</v>
      </c>
      <c r="AG27" s="82">
        <v>983</v>
      </c>
      <c r="AH27" s="82">
        <v>11194060</v>
      </c>
      <c r="AI27" s="83">
        <v>8.7814430153</v>
      </c>
      <c r="AJ27" s="83">
        <v>9.4361440852</v>
      </c>
      <c r="AK27" s="84">
        <v>1.0922784545</v>
      </c>
      <c r="AL27" s="85" t="s">
        <v>37</v>
      </c>
      <c r="AM27" s="78">
        <v>5012</v>
      </c>
      <c r="AN27" s="78">
        <v>11194060</v>
      </c>
      <c r="AO27" s="79">
        <v>44.773746076</v>
      </c>
      <c r="AP27" s="79">
        <v>45.9563390974</v>
      </c>
      <c r="AQ27" s="80">
        <v>1.0611158059</v>
      </c>
      <c r="AR27" s="81" t="s">
        <v>37</v>
      </c>
      <c r="AS27" s="82">
        <v>727</v>
      </c>
      <c r="AT27" s="82">
        <v>11194060</v>
      </c>
      <c r="AU27" s="83">
        <v>6.4945158414</v>
      </c>
      <c r="AV27" s="83">
        <v>6.8924391844</v>
      </c>
      <c r="AW27" s="84">
        <v>0.9310984129</v>
      </c>
      <c r="AX27" s="85" t="s">
        <v>37</v>
      </c>
      <c r="AY27" s="78">
        <v>1214</v>
      </c>
      <c r="AZ27" s="78">
        <v>11194060</v>
      </c>
      <c r="BA27" s="79">
        <v>10.8450374574</v>
      </c>
      <c r="BB27" s="79">
        <v>11.313954187</v>
      </c>
      <c r="BC27" s="80">
        <v>1.2375660732</v>
      </c>
      <c r="BD27" s="81" t="s">
        <v>37</v>
      </c>
      <c r="BE27" s="82">
        <v>1140</v>
      </c>
      <c r="BF27" s="82">
        <v>11194060</v>
      </c>
      <c r="BG27" s="83">
        <v>10.1839725712</v>
      </c>
      <c r="BH27" s="83">
        <v>10.409946906</v>
      </c>
      <c r="BI27" s="84">
        <v>0.9444706476</v>
      </c>
      <c r="BJ27" s="85" t="s">
        <v>37</v>
      </c>
      <c r="BK27" s="78">
        <v>3330</v>
      </c>
      <c r="BL27" s="78">
        <v>11194060</v>
      </c>
      <c r="BM27" s="79">
        <v>29.7479198789</v>
      </c>
      <c r="BN27" s="79">
        <v>33.5122843507</v>
      </c>
      <c r="BO27" s="80">
        <v>1.1391328634</v>
      </c>
      <c r="BP27" s="81" t="s">
        <v>37</v>
      </c>
      <c r="BQ27" s="82">
        <v>613</v>
      </c>
      <c r="BR27" s="82">
        <v>11194060</v>
      </c>
      <c r="BS27" s="83">
        <v>5.4761185843</v>
      </c>
      <c r="BT27" s="83">
        <v>5.7046115317</v>
      </c>
      <c r="BU27" s="84">
        <v>0.8844927522</v>
      </c>
    </row>
    <row r="28" spans="1:73" ht="15" customHeight="1">
      <c r="A28" s="67" t="s">
        <v>67</v>
      </c>
      <c r="B28" s="67" t="s">
        <v>58</v>
      </c>
      <c r="C28" s="68">
        <v>13873.6083785</v>
      </c>
      <c r="D28" s="68">
        <v>6865738</v>
      </c>
      <c r="E28" s="69">
        <v>202.0701689826</v>
      </c>
      <c r="F28" s="69">
        <v>221.6674905862</v>
      </c>
      <c r="G28" s="70">
        <v>1.0187607852</v>
      </c>
      <c r="H28" s="71" t="s">
        <v>37</v>
      </c>
      <c r="I28" s="72">
        <v>424.6670932</v>
      </c>
      <c r="J28" s="72">
        <v>6865738</v>
      </c>
      <c r="K28" s="73">
        <v>6.185308749</v>
      </c>
      <c r="L28" s="73">
        <v>7.0374591308</v>
      </c>
      <c r="M28" s="74">
        <v>1.0518263202</v>
      </c>
      <c r="N28" s="75" t="s">
        <v>37</v>
      </c>
      <c r="O28" s="68">
        <v>1324.0621402</v>
      </c>
      <c r="P28" s="68">
        <v>6865738</v>
      </c>
      <c r="Q28" s="69">
        <v>19.2850665172</v>
      </c>
      <c r="R28" s="69">
        <v>21.0097565992</v>
      </c>
      <c r="S28" s="70">
        <v>1.0541920609</v>
      </c>
      <c r="T28" s="71" t="s">
        <v>37</v>
      </c>
      <c r="U28" s="72">
        <v>408.3850094</v>
      </c>
      <c r="V28" s="72">
        <v>6865738</v>
      </c>
      <c r="W28" s="73">
        <v>5.948158951</v>
      </c>
      <c r="X28" s="73">
        <v>6.3435040488</v>
      </c>
      <c r="Y28" s="74">
        <v>0.9690405442</v>
      </c>
      <c r="Z28" s="75" t="s">
        <v>37</v>
      </c>
      <c r="AA28" s="68">
        <v>318.5963393</v>
      </c>
      <c r="AB28" s="68">
        <v>6865738</v>
      </c>
      <c r="AC28" s="69">
        <v>4.6403800917</v>
      </c>
      <c r="AD28" s="69">
        <v>5.0235787528</v>
      </c>
      <c r="AE28" s="70">
        <v>0.9829109882</v>
      </c>
      <c r="AF28" s="71" t="s">
        <v>37</v>
      </c>
      <c r="AG28" s="72">
        <v>570.9752122</v>
      </c>
      <c r="AH28" s="72">
        <v>6865738</v>
      </c>
      <c r="AI28" s="73">
        <v>8.3162977119</v>
      </c>
      <c r="AJ28" s="73">
        <v>9.2175121738</v>
      </c>
      <c r="AK28" s="74">
        <v>1.0669707733</v>
      </c>
      <c r="AL28" s="75" t="s">
        <v>37</v>
      </c>
      <c r="AM28" s="68">
        <v>2714.564267</v>
      </c>
      <c r="AN28" s="68">
        <v>6865738</v>
      </c>
      <c r="AO28" s="69">
        <v>39.5378365297</v>
      </c>
      <c r="AP28" s="69">
        <v>42.833841735</v>
      </c>
      <c r="AQ28" s="70">
        <v>0.9890184332</v>
      </c>
      <c r="AR28" s="71" t="s">
        <v>37</v>
      </c>
      <c r="AS28" s="72">
        <v>419.9568398</v>
      </c>
      <c r="AT28" s="72">
        <v>6865738</v>
      </c>
      <c r="AU28" s="73">
        <v>6.1167035474</v>
      </c>
      <c r="AV28" s="73">
        <v>6.7254286871</v>
      </c>
      <c r="AW28" s="74">
        <v>0.9085369938</v>
      </c>
      <c r="AX28" s="75" t="s">
        <v>37</v>
      </c>
      <c r="AY28" s="68">
        <v>700.9586123</v>
      </c>
      <c r="AZ28" s="68">
        <v>6865738</v>
      </c>
      <c r="BA28" s="69">
        <v>10.2095158933</v>
      </c>
      <c r="BB28" s="69">
        <v>11.0146334094</v>
      </c>
      <c r="BC28" s="70">
        <v>1.2048251559</v>
      </c>
      <c r="BD28" s="71" t="s">
        <v>37</v>
      </c>
      <c r="BE28" s="72">
        <v>695.5846557</v>
      </c>
      <c r="BF28" s="72">
        <v>6865738</v>
      </c>
      <c r="BG28" s="73">
        <v>10.1312438037</v>
      </c>
      <c r="BH28" s="73">
        <v>10.8938976107</v>
      </c>
      <c r="BI28" s="74">
        <v>0.988378387</v>
      </c>
      <c r="BJ28" s="75" t="s">
        <v>37</v>
      </c>
      <c r="BK28" s="68">
        <v>1933.2854116</v>
      </c>
      <c r="BL28" s="68">
        <v>6865738</v>
      </c>
      <c r="BM28" s="69">
        <v>28.1584501418</v>
      </c>
      <c r="BN28" s="69">
        <v>32.4692067763</v>
      </c>
      <c r="BO28" s="70">
        <v>1.1036770905</v>
      </c>
      <c r="BP28" s="71" t="s">
        <v>37</v>
      </c>
      <c r="BQ28" s="72">
        <v>357.6890917</v>
      </c>
      <c r="BR28" s="72">
        <v>6865738</v>
      </c>
      <c r="BS28" s="73">
        <v>5.2097690256</v>
      </c>
      <c r="BT28" s="73">
        <v>5.6407058096</v>
      </c>
      <c r="BU28" s="74">
        <v>0.8745842514</v>
      </c>
    </row>
    <row r="29" spans="1:73" ht="15" customHeight="1">
      <c r="A29" s="67" t="s">
        <v>67</v>
      </c>
      <c r="B29" s="67" t="s">
        <v>59</v>
      </c>
      <c r="C29" s="68">
        <v>6029.4006455</v>
      </c>
      <c r="D29" s="68">
        <v>2281335</v>
      </c>
      <c r="E29" s="69">
        <v>264.2926464329</v>
      </c>
      <c r="F29" s="69">
        <v>235.8616874891</v>
      </c>
      <c r="G29" s="70">
        <v>1.0839958413</v>
      </c>
      <c r="H29" s="71" t="s">
        <v>37</v>
      </c>
      <c r="I29" s="72">
        <v>196.1408978</v>
      </c>
      <c r="J29" s="72">
        <v>2281335</v>
      </c>
      <c r="K29" s="73">
        <v>8.5976368135</v>
      </c>
      <c r="L29" s="73">
        <v>7.959563478</v>
      </c>
      <c r="M29" s="74">
        <v>1.189645042</v>
      </c>
      <c r="N29" s="75" t="s">
        <v>37</v>
      </c>
      <c r="O29" s="68">
        <v>536.0462564</v>
      </c>
      <c r="P29" s="68">
        <v>2281335</v>
      </c>
      <c r="Q29" s="69">
        <v>23.4970425825</v>
      </c>
      <c r="R29" s="69">
        <v>20.6156118819</v>
      </c>
      <c r="S29" s="70">
        <v>1.0344153334</v>
      </c>
      <c r="T29" s="71" t="s">
        <v>37</v>
      </c>
      <c r="U29" s="72">
        <v>200.4005647</v>
      </c>
      <c r="V29" s="72">
        <v>2281335</v>
      </c>
      <c r="W29" s="73">
        <v>8.7843549807</v>
      </c>
      <c r="X29" s="73">
        <v>7.5075231887</v>
      </c>
      <c r="Y29" s="74">
        <v>1.1468573679</v>
      </c>
      <c r="Z29" s="75" t="s">
        <v>37</v>
      </c>
      <c r="AA29" s="68">
        <v>140.0709184</v>
      </c>
      <c r="AB29" s="68">
        <v>2281335</v>
      </c>
      <c r="AC29" s="69">
        <v>6.1398662801</v>
      </c>
      <c r="AD29" s="69">
        <v>5.4107407744</v>
      </c>
      <c r="AE29" s="70">
        <v>1.058662922</v>
      </c>
      <c r="AF29" s="71" t="s">
        <v>37</v>
      </c>
      <c r="AG29" s="72">
        <v>251.1788877</v>
      </c>
      <c r="AH29" s="72">
        <v>2281335</v>
      </c>
      <c r="AI29" s="73">
        <v>11.0101711366</v>
      </c>
      <c r="AJ29" s="73">
        <v>10.2566165672</v>
      </c>
      <c r="AK29" s="74">
        <v>1.1872520376</v>
      </c>
      <c r="AL29" s="75" t="s">
        <v>37</v>
      </c>
      <c r="AM29" s="68">
        <v>1274.2825642</v>
      </c>
      <c r="AN29" s="68">
        <v>2281335</v>
      </c>
      <c r="AO29" s="69">
        <v>55.8568804757</v>
      </c>
      <c r="AP29" s="69">
        <v>48.0549601008</v>
      </c>
      <c r="AQ29" s="70">
        <v>1.1095722313</v>
      </c>
      <c r="AR29" s="71" t="s">
        <v>37</v>
      </c>
      <c r="AS29" s="72">
        <v>205.2315016</v>
      </c>
      <c r="AT29" s="72">
        <v>2281335</v>
      </c>
      <c r="AU29" s="73">
        <v>8.9961141875</v>
      </c>
      <c r="AV29" s="73">
        <v>8.2365220838</v>
      </c>
      <c r="AW29" s="74">
        <v>1.1126703385</v>
      </c>
      <c r="AX29" s="75" t="s">
        <v>37</v>
      </c>
      <c r="AY29" s="68">
        <v>318.7238083</v>
      </c>
      <c r="AZ29" s="68">
        <v>2281335</v>
      </c>
      <c r="BA29" s="69">
        <v>13.9709340496</v>
      </c>
      <c r="BB29" s="69">
        <v>12.6093634855</v>
      </c>
      <c r="BC29" s="70">
        <v>1.3792631822</v>
      </c>
      <c r="BD29" s="71" t="s">
        <v>37</v>
      </c>
      <c r="BE29" s="72">
        <v>262.4685575</v>
      </c>
      <c r="BF29" s="72">
        <v>2281335</v>
      </c>
      <c r="BG29" s="73">
        <v>11.5050423327</v>
      </c>
      <c r="BH29" s="73">
        <v>10.041406643</v>
      </c>
      <c r="BI29" s="74">
        <v>0.9110338334</v>
      </c>
      <c r="BJ29" s="75" t="s">
        <v>37</v>
      </c>
      <c r="BK29" s="68">
        <v>825.0992204</v>
      </c>
      <c r="BL29" s="68">
        <v>2281335</v>
      </c>
      <c r="BM29" s="69">
        <v>36.1673853424</v>
      </c>
      <c r="BN29" s="69">
        <v>34.4617871105</v>
      </c>
      <c r="BO29" s="70">
        <v>1.1714078879</v>
      </c>
      <c r="BP29" s="71" t="s">
        <v>37</v>
      </c>
      <c r="BQ29" s="72">
        <v>147.9132208</v>
      </c>
      <c r="BR29" s="72">
        <v>2281335</v>
      </c>
      <c r="BS29" s="73">
        <v>6.4836256315</v>
      </c>
      <c r="BT29" s="73">
        <v>5.8994263902</v>
      </c>
      <c r="BU29" s="74">
        <v>0.9146985478</v>
      </c>
    </row>
    <row r="30" spans="1:73" ht="15" customHeight="1">
      <c r="A30" s="67" t="s">
        <v>67</v>
      </c>
      <c r="B30" s="67" t="s">
        <v>60</v>
      </c>
      <c r="C30" s="68">
        <v>3595.3650563</v>
      </c>
      <c r="D30" s="68">
        <v>1684018</v>
      </c>
      <c r="E30" s="69">
        <v>213.4992058458</v>
      </c>
      <c r="F30" s="69">
        <v>234.5906424316</v>
      </c>
      <c r="G30" s="70">
        <v>1.0781542501</v>
      </c>
      <c r="H30" s="71" t="s">
        <v>37</v>
      </c>
      <c r="I30" s="72">
        <v>82.065916</v>
      </c>
      <c r="J30" s="72">
        <v>1684018</v>
      </c>
      <c r="K30" s="73">
        <v>4.8732208326</v>
      </c>
      <c r="L30" s="73">
        <v>5.7372673354</v>
      </c>
      <c r="M30" s="74">
        <v>0.8574982358</v>
      </c>
      <c r="N30" s="75" t="s">
        <v>37</v>
      </c>
      <c r="O30" s="68">
        <v>291.8193777</v>
      </c>
      <c r="P30" s="68">
        <v>1684018</v>
      </c>
      <c r="Q30" s="69">
        <v>17.3287564444</v>
      </c>
      <c r="R30" s="69">
        <v>18.9074963879</v>
      </c>
      <c r="S30" s="70">
        <v>0.9487084008</v>
      </c>
      <c r="T30" s="71" t="s">
        <v>37</v>
      </c>
      <c r="U30" s="72">
        <v>162.7651315</v>
      </c>
      <c r="V30" s="72">
        <v>1684018</v>
      </c>
      <c r="W30" s="73">
        <v>9.6652845457</v>
      </c>
      <c r="X30" s="73">
        <v>9.6786823891</v>
      </c>
      <c r="Y30" s="74">
        <v>1.4785259972</v>
      </c>
      <c r="Z30" s="75" t="s">
        <v>37</v>
      </c>
      <c r="AA30" s="68">
        <v>89.792482</v>
      </c>
      <c r="AB30" s="68">
        <v>1684018</v>
      </c>
      <c r="AC30" s="69">
        <v>5.3320381374</v>
      </c>
      <c r="AD30" s="69">
        <v>5.4394916906</v>
      </c>
      <c r="AE30" s="70">
        <v>1.0642883124</v>
      </c>
      <c r="AF30" s="71" t="s">
        <v>37</v>
      </c>
      <c r="AG30" s="72">
        <v>132.1933958</v>
      </c>
      <c r="AH30" s="72">
        <v>1684018</v>
      </c>
      <c r="AI30" s="73">
        <v>7.8498802151</v>
      </c>
      <c r="AJ30" s="73">
        <v>8.9647757423</v>
      </c>
      <c r="AK30" s="74">
        <v>1.037715332</v>
      </c>
      <c r="AL30" s="75" t="s">
        <v>37</v>
      </c>
      <c r="AM30" s="68">
        <v>823.1032787</v>
      </c>
      <c r="AN30" s="68">
        <v>1684018</v>
      </c>
      <c r="AO30" s="69">
        <v>48.8773444643</v>
      </c>
      <c r="AP30" s="69">
        <v>51.0358043785</v>
      </c>
      <c r="AQ30" s="70">
        <v>1.1783988837</v>
      </c>
      <c r="AR30" s="71" t="s">
        <v>37</v>
      </c>
      <c r="AS30" s="72">
        <v>76.9641708</v>
      </c>
      <c r="AT30" s="72">
        <v>1684018</v>
      </c>
      <c r="AU30" s="73">
        <v>4.5702700802</v>
      </c>
      <c r="AV30" s="73">
        <v>4.8875032793</v>
      </c>
      <c r="AW30" s="74">
        <v>0.6602519696</v>
      </c>
      <c r="AX30" s="75" t="s">
        <v>37</v>
      </c>
      <c r="AY30" s="68">
        <v>169.7657608</v>
      </c>
      <c r="AZ30" s="68">
        <v>1684018</v>
      </c>
      <c r="BA30" s="69">
        <v>10.0809944312</v>
      </c>
      <c r="BB30" s="69">
        <v>11.1450717599</v>
      </c>
      <c r="BC30" s="70">
        <v>1.2190930303</v>
      </c>
      <c r="BD30" s="71" t="s">
        <v>37</v>
      </c>
      <c r="BE30" s="72">
        <v>155.8591184</v>
      </c>
      <c r="BF30" s="72">
        <v>1684018</v>
      </c>
      <c r="BG30" s="73">
        <v>9.2551931393</v>
      </c>
      <c r="BH30" s="73">
        <v>9.4040172216</v>
      </c>
      <c r="BI30" s="74">
        <v>0.8532049506</v>
      </c>
      <c r="BJ30" s="75" t="s">
        <v>37</v>
      </c>
      <c r="BK30" s="68">
        <v>474.9658971</v>
      </c>
      <c r="BL30" s="68">
        <v>1684018</v>
      </c>
      <c r="BM30" s="69">
        <v>28.2043242471</v>
      </c>
      <c r="BN30" s="69">
        <v>35.3111721421</v>
      </c>
      <c r="BO30" s="70">
        <v>1.2002797604</v>
      </c>
      <c r="BP30" s="71" t="s">
        <v>37</v>
      </c>
      <c r="BQ30" s="72">
        <v>87.6605279</v>
      </c>
      <c r="BR30" s="72">
        <v>1684018</v>
      </c>
      <c r="BS30" s="73">
        <v>5.2054388908</v>
      </c>
      <c r="BT30" s="73">
        <v>5.6136305754</v>
      </c>
      <c r="BU30" s="74">
        <v>0.8703862708</v>
      </c>
    </row>
    <row r="31" spans="1:73" ht="15" customHeight="1">
      <c r="A31" s="67" t="s">
        <v>67</v>
      </c>
      <c r="B31" s="67" t="s">
        <v>61</v>
      </c>
      <c r="C31" s="68">
        <v>413.9587973</v>
      </c>
      <c r="D31" s="68">
        <v>209560</v>
      </c>
      <c r="E31" s="69">
        <v>197.5371241172</v>
      </c>
      <c r="F31" s="69">
        <v>237.7086132591</v>
      </c>
      <c r="G31" s="70">
        <v>1.0924841205</v>
      </c>
      <c r="H31" s="71" t="s">
        <v>37</v>
      </c>
      <c r="I31" s="72" t="s">
        <v>64</v>
      </c>
      <c r="J31" s="72" t="s">
        <v>64</v>
      </c>
      <c r="K31" s="72" t="s">
        <v>64</v>
      </c>
      <c r="L31" s="72" t="s">
        <v>64</v>
      </c>
      <c r="M31" s="72" t="s">
        <v>64</v>
      </c>
      <c r="N31" s="75" t="s">
        <v>37</v>
      </c>
      <c r="O31" s="68" t="s">
        <v>64</v>
      </c>
      <c r="P31" s="68" t="s">
        <v>64</v>
      </c>
      <c r="Q31" s="68" t="s">
        <v>64</v>
      </c>
      <c r="R31" s="68" t="s">
        <v>64</v>
      </c>
      <c r="S31" s="68" t="s">
        <v>64</v>
      </c>
      <c r="T31" s="71" t="s">
        <v>37</v>
      </c>
      <c r="U31" s="72">
        <v>23.129281</v>
      </c>
      <c r="V31" s="72">
        <v>209560</v>
      </c>
      <c r="W31" s="73">
        <v>11.03706862</v>
      </c>
      <c r="X31" s="73">
        <v>12.1322518905</v>
      </c>
      <c r="Y31" s="74">
        <v>1.8533359298</v>
      </c>
      <c r="Z31" s="75" t="s">
        <v>37</v>
      </c>
      <c r="AA31" s="68" t="s">
        <v>64</v>
      </c>
      <c r="AB31" s="68" t="s">
        <v>64</v>
      </c>
      <c r="AC31" s="68" t="s">
        <v>64</v>
      </c>
      <c r="AD31" s="68" t="s">
        <v>64</v>
      </c>
      <c r="AE31" s="68" t="s">
        <v>64</v>
      </c>
      <c r="AF31" s="71" t="s">
        <v>37</v>
      </c>
      <c r="AG31" s="72" t="s">
        <v>64</v>
      </c>
      <c r="AH31" s="72" t="s">
        <v>64</v>
      </c>
      <c r="AI31" s="72" t="s">
        <v>64</v>
      </c>
      <c r="AJ31" s="72" t="s">
        <v>64</v>
      </c>
      <c r="AK31" s="72" t="s">
        <v>64</v>
      </c>
      <c r="AL31" s="75" t="s">
        <v>37</v>
      </c>
      <c r="AM31" s="68">
        <v>109.9412385</v>
      </c>
      <c r="AN31" s="68">
        <v>209560</v>
      </c>
      <c r="AO31" s="69">
        <v>52.4628929662</v>
      </c>
      <c r="AP31" s="69">
        <v>60.9950350309</v>
      </c>
      <c r="AQ31" s="70">
        <v>1.4083540383</v>
      </c>
      <c r="AR31" s="71" t="s">
        <v>37</v>
      </c>
      <c r="AS31" s="72" t="s">
        <v>64</v>
      </c>
      <c r="AT31" s="72" t="s">
        <v>64</v>
      </c>
      <c r="AU31" s="72" t="s">
        <v>64</v>
      </c>
      <c r="AV31" s="72" t="s">
        <v>64</v>
      </c>
      <c r="AW31" s="72" t="s">
        <v>64</v>
      </c>
      <c r="AX31" s="75" t="s">
        <v>37</v>
      </c>
      <c r="AY31" s="68" t="s">
        <v>64</v>
      </c>
      <c r="AZ31" s="68" t="s">
        <v>64</v>
      </c>
      <c r="BA31" s="68" t="s">
        <v>64</v>
      </c>
      <c r="BB31" s="68" t="s">
        <v>64</v>
      </c>
      <c r="BC31" s="68" t="s">
        <v>64</v>
      </c>
      <c r="BD31" s="71" t="s">
        <v>37</v>
      </c>
      <c r="BE31" s="72" t="s">
        <v>64</v>
      </c>
      <c r="BF31" s="72" t="s">
        <v>64</v>
      </c>
      <c r="BG31" s="72" t="s">
        <v>64</v>
      </c>
      <c r="BH31" s="72" t="s">
        <v>64</v>
      </c>
      <c r="BI31" s="72" t="s">
        <v>64</v>
      </c>
      <c r="BJ31" s="75" t="s">
        <v>37</v>
      </c>
      <c r="BK31" s="68">
        <v>47.2831553</v>
      </c>
      <c r="BL31" s="68">
        <v>209560</v>
      </c>
      <c r="BM31" s="69">
        <v>22.5630632277</v>
      </c>
      <c r="BN31" s="69">
        <v>33.2565802851</v>
      </c>
      <c r="BO31" s="70">
        <v>1.1304410983</v>
      </c>
      <c r="BP31" s="71" t="s">
        <v>37</v>
      </c>
      <c r="BQ31" s="72" t="s">
        <v>64</v>
      </c>
      <c r="BR31" s="72" t="s">
        <v>64</v>
      </c>
      <c r="BS31" s="72" t="s">
        <v>64</v>
      </c>
      <c r="BT31" s="72" t="s">
        <v>64</v>
      </c>
      <c r="BU31" s="72" t="s">
        <v>64</v>
      </c>
    </row>
    <row r="32" spans="1:73" ht="15" customHeight="1">
      <c r="A32" s="67" t="s">
        <v>67</v>
      </c>
      <c r="B32" s="67" t="s">
        <v>62</v>
      </c>
      <c r="C32" s="68">
        <v>295.6658689</v>
      </c>
      <c r="D32" s="68">
        <v>153409</v>
      </c>
      <c r="E32" s="69">
        <v>192.7304583825</v>
      </c>
      <c r="F32" s="69">
        <v>256.2303193128</v>
      </c>
      <c r="G32" s="70">
        <v>1.1776079596</v>
      </c>
      <c r="H32" s="71" t="s">
        <v>37</v>
      </c>
      <c r="I32" s="72" t="s">
        <v>64</v>
      </c>
      <c r="J32" s="72" t="s">
        <v>64</v>
      </c>
      <c r="K32" s="72" t="s">
        <v>64</v>
      </c>
      <c r="L32" s="72" t="s">
        <v>64</v>
      </c>
      <c r="M32" s="72" t="s">
        <v>64</v>
      </c>
      <c r="N32" s="75" t="s">
        <v>37</v>
      </c>
      <c r="O32" s="68" t="s">
        <v>64</v>
      </c>
      <c r="P32" s="68" t="s">
        <v>64</v>
      </c>
      <c r="Q32" s="68" t="s">
        <v>64</v>
      </c>
      <c r="R32" s="68" t="s">
        <v>64</v>
      </c>
      <c r="S32" s="68" t="s">
        <v>64</v>
      </c>
      <c r="T32" s="71" t="s">
        <v>37</v>
      </c>
      <c r="U32" s="72">
        <v>34.3199929</v>
      </c>
      <c r="V32" s="72">
        <v>153409</v>
      </c>
      <c r="W32" s="73">
        <v>22.3715641846</v>
      </c>
      <c r="X32" s="73">
        <v>27.6050761032</v>
      </c>
      <c r="Y32" s="74">
        <v>4.2169813031</v>
      </c>
      <c r="Z32" s="75" t="s">
        <v>37</v>
      </c>
      <c r="AA32" s="68" t="s">
        <v>64</v>
      </c>
      <c r="AB32" s="68" t="s">
        <v>64</v>
      </c>
      <c r="AC32" s="68" t="s">
        <v>64</v>
      </c>
      <c r="AD32" s="68" t="s">
        <v>64</v>
      </c>
      <c r="AE32" s="68" t="s">
        <v>64</v>
      </c>
      <c r="AF32" s="71" t="s">
        <v>37</v>
      </c>
      <c r="AG32" s="72" t="s">
        <v>64</v>
      </c>
      <c r="AH32" s="72" t="s">
        <v>64</v>
      </c>
      <c r="AI32" s="72" t="s">
        <v>64</v>
      </c>
      <c r="AJ32" s="72" t="s">
        <v>64</v>
      </c>
      <c r="AK32" s="72" t="s">
        <v>64</v>
      </c>
      <c r="AL32" s="75" t="s">
        <v>37</v>
      </c>
      <c r="AM32" s="68">
        <v>74.1082995</v>
      </c>
      <c r="AN32" s="68">
        <v>153409</v>
      </c>
      <c r="AO32" s="69">
        <v>48.3076608934</v>
      </c>
      <c r="AP32" s="69">
        <v>61.129626791</v>
      </c>
      <c r="AQ32" s="70">
        <v>1.411461715</v>
      </c>
      <c r="AR32" s="71" t="s">
        <v>37</v>
      </c>
      <c r="AS32" s="72" t="s">
        <v>64</v>
      </c>
      <c r="AT32" s="72" t="s">
        <v>64</v>
      </c>
      <c r="AU32" s="72" t="s">
        <v>64</v>
      </c>
      <c r="AV32" s="72" t="s">
        <v>64</v>
      </c>
      <c r="AW32" s="72" t="s">
        <v>64</v>
      </c>
      <c r="AX32" s="75" t="s">
        <v>37</v>
      </c>
      <c r="AY32" s="68" t="s">
        <v>64</v>
      </c>
      <c r="AZ32" s="68" t="s">
        <v>64</v>
      </c>
      <c r="BA32" s="68" t="s">
        <v>64</v>
      </c>
      <c r="BB32" s="68" t="s">
        <v>64</v>
      </c>
      <c r="BC32" s="68" t="s">
        <v>64</v>
      </c>
      <c r="BD32" s="71" t="s">
        <v>37</v>
      </c>
      <c r="BE32" s="72" t="s">
        <v>64</v>
      </c>
      <c r="BF32" s="72" t="s">
        <v>64</v>
      </c>
      <c r="BG32" s="72" t="s">
        <v>64</v>
      </c>
      <c r="BH32" s="72" t="s">
        <v>64</v>
      </c>
      <c r="BI32" s="72" t="s">
        <v>64</v>
      </c>
      <c r="BJ32" s="75" t="s">
        <v>37</v>
      </c>
      <c r="BK32" s="68">
        <v>43.366128</v>
      </c>
      <c r="BL32" s="68">
        <v>153409</v>
      </c>
      <c r="BM32" s="69">
        <v>28.268307596</v>
      </c>
      <c r="BN32" s="69">
        <v>47.2669526776</v>
      </c>
      <c r="BO32" s="70">
        <v>1.6066746923</v>
      </c>
      <c r="BP32" s="71" t="s">
        <v>37</v>
      </c>
      <c r="BQ32" s="72" t="s">
        <v>64</v>
      </c>
      <c r="BR32" s="72" t="s">
        <v>64</v>
      </c>
      <c r="BS32" s="72" t="s">
        <v>64</v>
      </c>
      <c r="BT32" s="72" t="s">
        <v>64</v>
      </c>
      <c r="BU32" s="72" t="s">
        <v>64</v>
      </c>
    </row>
    <row r="33" spans="1:73" ht="15" customHeight="1">
      <c r="A33" s="67"/>
      <c r="B33" s="67"/>
      <c r="C33" s="68"/>
      <c r="D33" s="68"/>
      <c r="E33" s="69"/>
      <c r="F33" s="69"/>
      <c r="G33" s="70"/>
      <c r="H33" s="71"/>
      <c r="I33" s="72"/>
      <c r="J33" s="72"/>
      <c r="K33" s="72"/>
      <c r="L33" s="72"/>
      <c r="M33" s="72"/>
      <c r="N33" s="75"/>
      <c r="O33" s="68"/>
      <c r="P33" s="68"/>
      <c r="Q33" s="68"/>
      <c r="R33" s="68"/>
      <c r="S33" s="68"/>
      <c r="T33" s="71"/>
      <c r="U33" s="72"/>
      <c r="V33" s="72"/>
      <c r="W33" s="73"/>
      <c r="X33" s="73"/>
      <c r="Y33" s="74"/>
      <c r="Z33" s="75"/>
      <c r="AA33" s="68"/>
      <c r="AB33" s="68"/>
      <c r="AC33" s="69"/>
      <c r="AD33" s="69"/>
      <c r="AE33" s="70"/>
      <c r="AF33" s="71"/>
      <c r="AG33" s="72"/>
      <c r="AH33" s="72"/>
      <c r="AI33" s="73"/>
      <c r="AJ33" s="73"/>
      <c r="AK33" s="74"/>
      <c r="AL33" s="75"/>
      <c r="AM33" s="68"/>
      <c r="AN33" s="68"/>
      <c r="AO33" s="69"/>
      <c r="AP33" s="69"/>
      <c r="AQ33" s="70"/>
      <c r="AR33" s="71"/>
      <c r="AS33" s="72"/>
      <c r="AT33" s="72"/>
      <c r="AU33" s="73"/>
      <c r="AV33" s="73"/>
      <c r="AW33" s="74"/>
      <c r="AX33" s="75"/>
      <c r="AY33" s="68"/>
      <c r="AZ33" s="68"/>
      <c r="BA33" s="69"/>
      <c r="BB33" s="69"/>
      <c r="BC33" s="70"/>
      <c r="BD33" s="71"/>
      <c r="BE33" s="72"/>
      <c r="BF33" s="72"/>
      <c r="BG33" s="73"/>
      <c r="BH33" s="73"/>
      <c r="BI33" s="74"/>
      <c r="BJ33" s="75"/>
      <c r="BK33" s="68"/>
      <c r="BL33" s="68"/>
      <c r="BM33" s="69"/>
      <c r="BN33" s="69"/>
      <c r="BO33" s="70"/>
      <c r="BP33" s="71"/>
      <c r="BQ33" s="72"/>
      <c r="BR33" s="72"/>
      <c r="BS33" s="73"/>
      <c r="BT33" s="73"/>
      <c r="BU33" s="74"/>
    </row>
    <row r="34" spans="1:73" s="76" customFormat="1" ht="15" customHeight="1">
      <c r="A34" s="77" t="s">
        <v>68</v>
      </c>
      <c r="B34" s="77" t="s">
        <v>57</v>
      </c>
      <c r="C34" s="78">
        <v>11281</v>
      </c>
      <c r="D34" s="78">
        <v>5975401</v>
      </c>
      <c r="E34" s="79">
        <v>188.7906769772</v>
      </c>
      <c r="F34" s="79">
        <v>213.4343631134</v>
      </c>
      <c r="G34" s="80">
        <v>0.9809221857</v>
      </c>
      <c r="H34" s="81" t="s">
        <v>37</v>
      </c>
      <c r="I34" s="82">
        <v>324</v>
      </c>
      <c r="J34" s="82">
        <v>5975401</v>
      </c>
      <c r="K34" s="83">
        <v>5.4222302403</v>
      </c>
      <c r="L34" s="83">
        <v>6.4914920678</v>
      </c>
      <c r="M34" s="84">
        <v>0.9702254873</v>
      </c>
      <c r="N34" s="85" t="s">
        <v>37</v>
      </c>
      <c r="O34" s="78">
        <v>934</v>
      </c>
      <c r="P34" s="78">
        <v>5975401</v>
      </c>
      <c r="Q34" s="79">
        <v>15.6307501371</v>
      </c>
      <c r="R34" s="79">
        <v>17.4378090062</v>
      </c>
      <c r="S34" s="80">
        <v>0.874964911</v>
      </c>
      <c r="T34" s="81" t="s">
        <v>37</v>
      </c>
      <c r="U34" s="82">
        <v>357</v>
      </c>
      <c r="V34" s="82">
        <v>5975401</v>
      </c>
      <c r="W34" s="83">
        <v>5.9744944314</v>
      </c>
      <c r="X34" s="83">
        <v>6.2987589632</v>
      </c>
      <c r="Y34" s="84">
        <v>0.9622052365</v>
      </c>
      <c r="Z34" s="85" t="s">
        <v>37</v>
      </c>
      <c r="AA34" s="78">
        <v>272</v>
      </c>
      <c r="AB34" s="78">
        <v>5975401</v>
      </c>
      <c r="AC34" s="79">
        <v>4.5519957573</v>
      </c>
      <c r="AD34" s="79">
        <v>4.961513657</v>
      </c>
      <c r="AE34" s="80">
        <v>0.9707673616</v>
      </c>
      <c r="AF34" s="81" t="s">
        <v>37</v>
      </c>
      <c r="AG34" s="82">
        <v>426</v>
      </c>
      <c r="AH34" s="82">
        <v>5975401</v>
      </c>
      <c r="AI34" s="83">
        <v>7.1292286493</v>
      </c>
      <c r="AJ34" s="83">
        <v>8.1026557057</v>
      </c>
      <c r="AK34" s="84">
        <v>0.9379208468</v>
      </c>
      <c r="AL34" s="85" t="s">
        <v>37</v>
      </c>
      <c r="AM34" s="78">
        <v>2345</v>
      </c>
      <c r="AN34" s="78">
        <v>5975401</v>
      </c>
      <c r="AO34" s="79">
        <v>39.244228128</v>
      </c>
      <c r="AP34" s="79">
        <v>44.0075546394</v>
      </c>
      <c r="AQ34" s="80">
        <v>1.0161190539</v>
      </c>
      <c r="AR34" s="81" t="s">
        <v>37</v>
      </c>
      <c r="AS34" s="82">
        <v>363</v>
      </c>
      <c r="AT34" s="82">
        <v>5975401</v>
      </c>
      <c r="AU34" s="83">
        <v>6.0749061025</v>
      </c>
      <c r="AV34" s="83">
        <v>6.8497306193</v>
      </c>
      <c r="AW34" s="84">
        <v>0.9253289203</v>
      </c>
      <c r="AX34" s="85" t="s">
        <v>37</v>
      </c>
      <c r="AY34" s="78">
        <v>516</v>
      </c>
      <c r="AZ34" s="78">
        <v>5975401</v>
      </c>
      <c r="BA34" s="79">
        <v>8.635403716</v>
      </c>
      <c r="BB34" s="79">
        <v>9.4902750072</v>
      </c>
      <c r="BC34" s="80">
        <v>1.0380846679</v>
      </c>
      <c r="BD34" s="81" t="s">
        <v>37</v>
      </c>
      <c r="BE34" s="82">
        <v>564</v>
      </c>
      <c r="BF34" s="82">
        <v>5975401</v>
      </c>
      <c r="BG34" s="83">
        <v>9.4386970849</v>
      </c>
      <c r="BH34" s="83">
        <v>10.4028841715</v>
      </c>
      <c r="BI34" s="84">
        <v>0.9438298619</v>
      </c>
      <c r="BJ34" s="85" t="s">
        <v>37</v>
      </c>
      <c r="BK34" s="78">
        <v>1329</v>
      </c>
      <c r="BL34" s="78">
        <v>5975401</v>
      </c>
      <c r="BM34" s="79">
        <v>22.2411851523</v>
      </c>
      <c r="BN34" s="79">
        <v>27.2057324712</v>
      </c>
      <c r="BO34" s="80">
        <v>0.9247636958</v>
      </c>
      <c r="BP34" s="81" t="s">
        <v>37</v>
      </c>
      <c r="BQ34" s="82">
        <v>371</v>
      </c>
      <c r="BR34" s="82">
        <v>5975401</v>
      </c>
      <c r="BS34" s="83">
        <v>6.2087883307</v>
      </c>
      <c r="BT34" s="83">
        <v>6.9685468021</v>
      </c>
      <c r="BU34" s="84">
        <v>1.080464306</v>
      </c>
    </row>
    <row r="35" spans="1:73" ht="15" customHeight="1">
      <c r="A35" s="67" t="s">
        <v>68</v>
      </c>
      <c r="B35" s="67" t="s">
        <v>58</v>
      </c>
      <c r="C35" s="68">
        <v>8532.5092418</v>
      </c>
      <c r="D35" s="68">
        <v>4521021</v>
      </c>
      <c r="E35" s="69">
        <v>188.7296971591</v>
      </c>
      <c r="F35" s="69">
        <v>211.0615030067</v>
      </c>
      <c r="G35" s="70">
        <v>0.9700167669</v>
      </c>
      <c r="H35" s="71" t="s">
        <v>37</v>
      </c>
      <c r="I35" s="72">
        <v>260.1602443</v>
      </c>
      <c r="J35" s="72">
        <v>4521021</v>
      </c>
      <c r="K35" s="73">
        <v>5.7544577718</v>
      </c>
      <c r="L35" s="73">
        <v>6.7425735262</v>
      </c>
      <c r="M35" s="74">
        <v>1.007752396</v>
      </c>
      <c r="N35" s="75" t="s">
        <v>37</v>
      </c>
      <c r="O35" s="68">
        <v>738.4188122</v>
      </c>
      <c r="P35" s="68">
        <v>4521021</v>
      </c>
      <c r="Q35" s="69">
        <v>16.3330100037</v>
      </c>
      <c r="R35" s="69">
        <v>18.047825691</v>
      </c>
      <c r="S35" s="70">
        <v>0.9055732974</v>
      </c>
      <c r="T35" s="71" t="s">
        <v>37</v>
      </c>
      <c r="U35" s="72">
        <v>239.7354073</v>
      </c>
      <c r="V35" s="72">
        <v>4521021</v>
      </c>
      <c r="W35" s="73">
        <v>5.3026828962</v>
      </c>
      <c r="X35" s="73">
        <v>5.6206367714</v>
      </c>
      <c r="Y35" s="74">
        <v>0.8586145565</v>
      </c>
      <c r="Z35" s="75" t="s">
        <v>37</v>
      </c>
      <c r="AA35" s="68">
        <v>212.7370623</v>
      </c>
      <c r="AB35" s="68">
        <v>4521021</v>
      </c>
      <c r="AC35" s="69">
        <v>4.705509271</v>
      </c>
      <c r="AD35" s="69">
        <v>5.1064448554</v>
      </c>
      <c r="AE35" s="70">
        <v>0.9991245297</v>
      </c>
      <c r="AF35" s="71" t="s">
        <v>37</v>
      </c>
      <c r="AG35" s="72">
        <v>328.7312957</v>
      </c>
      <c r="AH35" s="72">
        <v>4521021</v>
      </c>
      <c r="AI35" s="73">
        <v>7.2711738278</v>
      </c>
      <c r="AJ35" s="73">
        <v>8.1670405249</v>
      </c>
      <c r="AK35" s="74">
        <v>0.9453736952</v>
      </c>
      <c r="AL35" s="75" t="s">
        <v>37</v>
      </c>
      <c r="AM35" s="68">
        <v>1737.9947496</v>
      </c>
      <c r="AN35" s="68">
        <v>4521021</v>
      </c>
      <c r="AO35" s="69">
        <v>38.4425276857</v>
      </c>
      <c r="AP35" s="69">
        <v>42.6641452508</v>
      </c>
      <c r="AQ35" s="70">
        <v>0.9851002007</v>
      </c>
      <c r="AR35" s="71" t="s">
        <v>37</v>
      </c>
      <c r="AS35" s="72">
        <v>286.1262819</v>
      </c>
      <c r="AT35" s="72">
        <v>4521021</v>
      </c>
      <c r="AU35" s="73">
        <v>6.3287978954</v>
      </c>
      <c r="AV35" s="73">
        <v>7.061600813</v>
      </c>
      <c r="AW35" s="74">
        <v>0.953950428</v>
      </c>
      <c r="AX35" s="75" t="s">
        <v>37</v>
      </c>
      <c r="AY35" s="68">
        <v>381.3181168</v>
      </c>
      <c r="AZ35" s="68">
        <v>4521021</v>
      </c>
      <c r="BA35" s="69">
        <v>8.4343363324</v>
      </c>
      <c r="BB35" s="69">
        <v>9.2296510207</v>
      </c>
      <c r="BC35" s="70">
        <v>1.009576562</v>
      </c>
      <c r="BD35" s="71" t="s">
        <v>37</v>
      </c>
      <c r="BE35" s="72">
        <v>435.8813049</v>
      </c>
      <c r="BF35" s="72">
        <v>4521021</v>
      </c>
      <c r="BG35" s="73">
        <v>9.6412138962</v>
      </c>
      <c r="BH35" s="73">
        <v>10.5655689837</v>
      </c>
      <c r="BI35" s="74">
        <v>0.9585898824</v>
      </c>
      <c r="BJ35" s="75" t="s">
        <v>37</v>
      </c>
      <c r="BK35" s="68">
        <v>996.0252991</v>
      </c>
      <c r="BL35" s="68">
        <v>4521021</v>
      </c>
      <c r="BM35" s="69">
        <v>22.0309814774</v>
      </c>
      <c r="BN35" s="69">
        <v>26.2268147914</v>
      </c>
      <c r="BO35" s="70">
        <v>0.891488814</v>
      </c>
      <c r="BP35" s="71" t="s">
        <v>37</v>
      </c>
      <c r="BQ35" s="72">
        <v>280.6422965</v>
      </c>
      <c r="BR35" s="72">
        <v>4521021</v>
      </c>
      <c r="BS35" s="73">
        <v>6.2074981846</v>
      </c>
      <c r="BT35" s="73">
        <v>6.9325921072</v>
      </c>
      <c r="BU35" s="74">
        <v>1.0748895764</v>
      </c>
    </row>
    <row r="36" spans="1:73" ht="15" customHeight="1">
      <c r="A36" s="67" t="s">
        <v>68</v>
      </c>
      <c r="B36" s="67" t="s">
        <v>59</v>
      </c>
      <c r="C36" s="68">
        <v>1126.1490734</v>
      </c>
      <c r="D36" s="68">
        <v>535468</v>
      </c>
      <c r="E36" s="69">
        <v>210.3111807615</v>
      </c>
      <c r="F36" s="69">
        <v>217.7770887356</v>
      </c>
      <c r="G36" s="70">
        <v>1.000880902</v>
      </c>
      <c r="H36" s="71" t="s">
        <v>37</v>
      </c>
      <c r="I36" s="72">
        <v>25.0142462</v>
      </c>
      <c r="J36" s="72">
        <v>535468</v>
      </c>
      <c r="K36" s="73">
        <v>4.6714735895</v>
      </c>
      <c r="L36" s="73">
        <v>4.8525950626</v>
      </c>
      <c r="M36" s="74">
        <v>0.7252741527</v>
      </c>
      <c r="N36" s="75" t="s">
        <v>37</v>
      </c>
      <c r="O36" s="68">
        <v>92.8586853</v>
      </c>
      <c r="P36" s="68">
        <v>535468</v>
      </c>
      <c r="Q36" s="69">
        <v>17.3415937647</v>
      </c>
      <c r="R36" s="69">
        <v>17.2548595327</v>
      </c>
      <c r="S36" s="70">
        <v>0.8657851815</v>
      </c>
      <c r="T36" s="71" t="s">
        <v>37</v>
      </c>
      <c r="U36" s="72">
        <v>33.1881371</v>
      </c>
      <c r="V36" s="72">
        <v>535468</v>
      </c>
      <c r="W36" s="73">
        <v>6.197968338</v>
      </c>
      <c r="X36" s="73">
        <v>6.2674109658</v>
      </c>
      <c r="Y36" s="74">
        <v>0.9574164825</v>
      </c>
      <c r="Z36" s="75" t="s">
        <v>37</v>
      </c>
      <c r="AA36" s="68">
        <v>20.15743</v>
      </c>
      <c r="AB36" s="68">
        <v>535468</v>
      </c>
      <c r="AC36" s="69">
        <v>3.7644509102</v>
      </c>
      <c r="AD36" s="69">
        <v>3.6145268867</v>
      </c>
      <c r="AE36" s="70">
        <v>0.7072165818</v>
      </c>
      <c r="AF36" s="71" t="s">
        <v>37</v>
      </c>
      <c r="AG36" s="72">
        <v>37.1871203</v>
      </c>
      <c r="AH36" s="72">
        <v>535468</v>
      </c>
      <c r="AI36" s="73">
        <v>6.9447885401</v>
      </c>
      <c r="AJ36" s="73">
        <v>7.5565005706</v>
      </c>
      <c r="AK36" s="74">
        <v>0.8747007983</v>
      </c>
      <c r="AL36" s="75" t="s">
        <v>37</v>
      </c>
      <c r="AM36" s="68">
        <v>242.2569819</v>
      </c>
      <c r="AN36" s="68">
        <v>535468</v>
      </c>
      <c r="AO36" s="69">
        <v>45.2421025906</v>
      </c>
      <c r="AP36" s="69">
        <v>46.5251390025</v>
      </c>
      <c r="AQ36" s="70">
        <v>1.0742491969</v>
      </c>
      <c r="AR36" s="71" t="s">
        <v>37</v>
      </c>
      <c r="AS36" s="72">
        <v>39.6044504</v>
      </c>
      <c r="AT36" s="72">
        <v>535468</v>
      </c>
      <c r="AU36" s="73">
        <v>7.3962310353</v>
      </c>
      <c r="AV36" s="73">
        <v>7.3968705794</v>
      </c>
      <c r="AW36" s="74">
        <v>0.9992419625</v>
      </c>
      <c r="AX36" s="75" t="s">
        <v>37</v>
      </c>
      <c r="AY36" s="68">
        <v>68.7510804</v>
      </c>
      <c r="AZ36" s="68">
        <v>535468</v>
      </c>
      <c r="BA36" s="69">
        <v>12.8394377255</v>
      </c>
      <c r="BB36" s="69">
        <v>12.7503041135</v>
      </c>
      <c r="BC36" s="70">
        <v>1.3946798382</v>
      </c>
      <c r="BD36" s="71" t="s">
        <v>37</v>
      </c>
      <c r="BE36" s="72">
        <v>48.0882411</v>
      </c>
      <c r="BF36" s="72">
        <v>535468</v>
      </c>
      <c r="BG36" s="73">
        <v>8.9806003533</v>
      </c>
      <c r="BH36" s="73">
        <v>9.2222781918</v>
      </c>
      <c r="BI36" s="74">
        <v>0.8367161845</v>
      </c>
      <c r="BJ36" s="75" t="s">
        <v>37</v>
      </c>
      <c r="BK36" s="68">
        <v>136.3565257</v>
      </c>
      <c r="BL36" s="68">
        <v>535468</v>
      </c>
      <c r="BM36" s="69">
        <v>25.4649252056</v>
      </c>
      <c r="BN36" s="69">
        <v>29.3152149922</v>
      </c>
      <c r="BO36" s="70">
        <v>0.996468174</v>
      </c>
      <c r="BP36" s="71" t="s">
        <v>37</v>
      </c>
      <c r="BQ36" s="72">
        <v>45.0654105</v>
      </c>
      <c r="BR36" s="72">
        <v>535468</v>
      </c>
      <c r="BS36" s="73">
        <v>8.4160791121</v>
      </c>
      <c r="BT36" s="73">
        <v>8.2238867525</v>
      </c>
      <c r="BU36" s="74">
        <v>1.2751031664</v>
      </c>
    </row>
    <row r="37" spans="1:73" ht="15" customHeight="1">
      <c r="A37" s="67" t="s">
        <v>68</v>
      </c>
      <c r="B37" s="67" t="s">
        <v>60</v>
      </c>
      <c r="C37" s="68">
        <v>1057.1040561</v>
      </c>
      <c r="D37" s="68">
        <v>460459</v>
      </c>
      <c r="E37" s="69">
        <v>229.576152513</v>
      </c>
      <c r="F37" s="69">
        <v>227.4601877444</v>
      </c>
      <c r="G37" s="70">
        <v>1.0453834203</v>
      </c>
      <c r="H37" s="71" t="s">
        <v>37</v>
      </c>
      <c r="I37" s="72">
        <v>27.9493899</v>
      </c>
      <c r="J37" s="72">
        <v>460459</v>
      </c>
      <c r="K37" s="73">
        <v>6.0698976239</v>
      </c>
      <c r="L37" s="73">
        <v>6.5603727828</v>
      </c>
      <c r="M37" s="74">
        <v>0.9805204741</v>
      </c>
      <c r="N37" s="75" t="s">
        <v>37</v>
      </c>
      <c r="O37" s="68">
        <v>73.6042776</v>
      </c>
      <c r="P37" s="68">
        <v>460459</v>
      </c>
      <c r="Q37" s="69">
        <v>15.9849796833</v>
      </c>
      <c r="R37" s="69">
        <v>15.3586839446</v>
      </c>
      <c r="S37" s="70">
        <v>0.7706420874</v>
      </c>
      <c r="T37" s="71" t="s">
        <v>37</v>
      </c>
      <c r="U37" s="72">
        <v>40.8200376</v>
      </c>
      <c r="V37" s="72">
        <v>460459</v>
      </c>
      <c r="W37" s="73">
        <v>8.8650754139</v>
      </c>
      <c r="X37" s="73">
        <v>8.2079917234</v>
      </c>
      <c r="Y37" s="74">
        <v>1.2538616994</v>
      </c>
      <c r="Z37" s="75" t="s">
        <v>37</v>
      </c>
      <c r="AA37" s="68">
        <v>30.1698331</v>
      </c>
      <c r="AB37" s="68">
        <v>460459</v>
      </c>
      <c r="AC37" s="69">
        <v>6.5521214918</v>
      </c>
      <c r="AD37" s="69">
        <v>6.2031658449</v>
      </c>
      <c r="AE37" s="70">
        <v>1.2137084279</v>
      </c>
      <c r="AF37" s="71" t="s">
        <v>37</v>
      </c>
      <c r="AG37" s="72">
        <v>42.8814672</v>
      </c>
      <c r="AH37" s="72">
        <v>460459</v>
      </c>
      <c r="AI37" s="73">
        <v>9.3127655665</v>
      </c>
      <c r="AJ37" s="73">
        <v>9.1493721317</v>
      </c>
      <c r="AK37" s="74">
        <v>1.0590832401</v>
      </c>
      <c r="AL37" s="75" t="s">
        <v>37</v>
      </c>
      <c r="AM37" s="68">
        <v>236.8062999</v>
      </c>
      <c r="AN37" s="68">
        <v>460459</v>
      </c>
      <c r="AO37" s="69">
        <v>51.4283138998</v>
      </c>
      <c r="AP37" s="69">
        <v>49.8846693068</v>
      </c>
      <c r="AQ37" s="70">
        <v>1.1518195773</v>
      </c>
      <c r="AR37" s="71" t="s">
        <v>37</v>
      </c>
      <c r="AS37" s="72">
        <v>24.6643734</v>
      </c>
      <c r="AT37" s="72">
        <v>460459</v>
      </c>
      <c r="AU37" s="73">
        <v>5.3564754734</v>
      </c>
      <c r="AV37" s="73">
        <v>5.1988010325</v>
      </c>
      <c r="AW37" s="74">
        <v>0.702305129</v>
      </c>
      <c r="AX37" s="75" t="s">
        <v>37</v>
      </c>
      <c r="AY37" s="68" t="s">
        <v>64</v>
      </c>
      <c r="AZ37" s="68" t="s">
        <v>64</v>
      </c>
      <c r="BA37" s="68" t="s">
        <v>64</v>
      </c>
      <c r="BB37" s="68" t="s">
        <v>64</v>
      </c>
      <c r="BC37" s="68" t="s">
        <v>64</v>
      </c>
      <c r="BD37" s="71" t="s">
        <v>37</v>
      </c>
      <c r="BE37" s="72">
        <v>49.0994281</v>
      </c>
      <c r="BF37" s="72">
        <v>460459</v>
      </c>
      <c r="BG37" s="73">
        <v>10.6631487494</v>
      </c>
      <c r="BH37" s="73">
        <v>10.2838133796</v>
      </c>
      <c r="BI37" s="74">
        <v>0.9330268416</v>
      </c>
      <c r="BJ37" s="75" t="s">
        <v>37</v>
      </c>
      <c r="BK37" s="68">
        <v>148.7797646</v>
      </c>
      <c r="BL37" s="68">
        <v>460459</v>
      </c>
      <c r="BM37" s="69">
        <v>32.3111861425</v>
      </c>
      <c r="BN37" s="69">
        <v>34.8918486627</v>
      </c>
      <c r="BO37" s="70">
        <v>1.1860263257</v>
      </c>
      <c r="BP37" s="71" t="s">
        <v>37</v>
      </c>
      <c r="BQ37" s="72">
        <v>25.4339446</v>
      </c>
      <c r="BR37" s="72">
        <v>460459</v>
      </c>
      <c r="BS37" s="73">
        <v>5.5236067924</v>
      </c>
      <c r="BT37" s="73">
        <v>5.6289737762</v>
      </c>
      <c r="BU37" s="74">
        <v>0.8727652145</v>
      </c>
    </row>
    <row r="38" spans="1:73" ht="15" customHeight="1">
      <c r="A38" s="67" t="s">
        <v>68</v>
      </c>
      <c r="B38" s="67" t="s">
        <v>61</v>
      </c>
      <c r="C38" s="68">
        <v>382.3942669</v>
      </c>
      <c r="D38" s="68">
        <v>267010</v>
      </c>
      <c r="E38" s="69">
        <v>143.2134627542</v>
      </c>
      <c r="F38" s="69">
        <v>207.4764254051</v>
      </c>
      <c r="G38" s="70">
        <v>0.9535401222</v>
      </c>
      <c r="H38" s="71" t="s">
        <v>37</v>
      </c>
      <c r="I38" s="72" t="s">
        <v>64</v>
      </c>
      <c r="J38" s="72" t="s">
        <v>64</v>
      </c>
      <c r="K38" s="72" t="s">
        <v>64</v>
      </c>
      <c r="L38" s="72" t="s">
        <v>64</v>
      </c>
      <c r="M38" s="72" t="s">
        <v>64</v>
      </c>
      <c r="N38" s="75" t="s">
        <v>37</v>
      </c>
      <c r="O38" s="68" t="s">
        <v>64</v>
      </c>
      <c r="P38" s="68" t="s">
        <v>64</v>
      </c>
      <c r="Q38" s="68" t="s">
        <v>64</v>
      </c>
      <c r="R38" s="68" t="s">
        <v>64</v>
      </c>
      <c r="S38" s="68" t="s">
        <v>64</v>
      </c>
      <c r="T38" s="71" t="s">
        <v>37</v>
      </c>
      <c r="U38" s="72">
        <v>20.3968239</v>
      </c>
      <c r="V38" s="72">
        <v>267010</v>
      </c>
      <c r="W38" s="73">
        <v>7.6389737838</v>
      </c>
      <c r="X38" s="73">
        <v>8.2202031525</v>
      </c>
      <c r="Y38" s="74">
        <v>1.2557271305</v>
      </c>
      <c r="Z38" s="75" t="s">
        <v>37</v>
      </c>
      <c r="AA38" s="68" t="s">
        <v>64</v>
      </c>
      <c r="AB38" s="68" t="s">
        <v>64</v>
      </c>
      <c r="AC38" s="68" t="s">
        <v>64</v>
      </c>
      <c r="AD38" s="68" t="s">
        <v>64</v>
      </c>
      <c r="AE38" s="68" t="s">
        <v>64</v>
      </c>
      <c r="AF38" s="71" t="s">
        <v>37</v>
      </c>
      <c r="AG38" s="72" t="s">
        <v>64</v>
      </c>
      <c r="AH38" s="72" t="s">
        <v>64</v>
      </c>
      <c r="AI38" s="72" t="s">
        <v>64</v>
      </c>
      <c r="AJ38" s="72" t="s">
        <v>64</v>
      </c>
      <c r="AK38" s="72" t="s">
        <v>64</v>
      </c>
      <c r="AL38" s="75" t="s">
        <v>37</v>
      </c>
      <c r="AM38" s="68">
        <v>93.9422865</v>
      </c>
      <c r="AN38" s="68">
        <v>267010</v>
      </c>
      <c r="AO38" s="69">
        <v>35.1830592487</v>
      </c>
      <c r="AP38" s="69">
        <v>51.7747171218</v>
      </c>
      <c r="AQ38" s="70">
        <v>1.1954601207</v>
      </c>
      <c r="AR38" s="71" t="s">
        <v>37</v>
      </c>
      <c r="AS38" s="72" t="s">
        <v>64</v>
      </c>
      <c r="AT38" s="72" t="s">
        <v>64</v>
      </c>
      <c r="AU38" s="72" t="s">
        <v>64</v>
      </c>
      <c r="AV38" s="72" t="s">
        <v>64</v>
      </c>
      <c r="AW38" s="72" t="s">
        <v>64</v>
      </c>
      <c r="AX38" s="75" t="s">
        <v>37</v>
      </c>
      <c r="AY38" s="68" t="s">
        <v>64</v>
      </c>
      <c r="AZ38" s="68" t="s">
        <v>64</v>
      </c>
      <c r="BA38" s="68" t="s">
        <v>64</v>
      </c>
      <c r="BB38" s="68" t="s">
        <v>64</v>
      </c>
      <c r="BC38" s="68" t="s">
        <v>64</v>
      </c>
      <c r="BD38" s="71" t="s">
        <v>37</v>
      </c>
      <c r="BE38" s="72" t="s">
        <v>64</v>
      </c>
      <c r="BF38" s="72" t="s">
        <v>64</v>
      </c>
      <c r="BG38" s="72" t="s">
        <v>64</v>
      </c>
      <c r="BH38" s="72" t="s">
        <v>64</v>
      </c>
      <c r="BI38" s="72" t="s">
        <v>64</v>
      </c>
      <c r="BJ38" s="75" t="s">
        <v>37</v>
      </c>
      <c r="BK38" s="68">
        <v>35.6768908</v>
      </c>
      <c r="BL38" s="68">
        <v>267010</v>
      </c>
      <c r="BM38" s="69">
        <v>13.3616309502</v>
      </c>
      <c r="BN38" s="69">
        <v>23.2745980018</v>
      </c>
      <c r="BO38" s="70">
        <v>0.7911385326</v>
      </c>
      <c r="BP38" s="71" t="s">
        <v>37</v>
      </c>
      <c r="BQ38" s="72" t="s">
        <v>64</v>
      </c>
      <c r="BR38" s="72" t="s">
        <v>64</v>
      </c>
      <c r="BS38" s="72" t="s">
        <v>64</v>
      </c>
      <c r="BT38" s="72" t="s">
        <v>64</v>
      </c>
      <c r="BU38" s="72" t="s">
        <v>64</v>
      </c>
    </row>
    <row r="39" spans="1:73" ht="15" customHeight="1">
      <c r="A39" s="67" t="s">
        <v>68</v>
      </c>
      <c r="B39" s="67" t="s">
        <v>62</v>
      </c>
      <c r="C39" s="68">
        <v>158.8433596</v>
      </c>
      <c r="D39" s="68">
        <v>191443</v>
      </c>
      <c r="E39" s="69">
        <v>82.9716205868</v>
      </c>
      <c r="F39" s="69">
        <v>183.4533526721</v>
      </c>
      <c r="G39" s="70">
        <v>0.8431325727</v>
      </c>
      <c r="H39" s="71" t="s">
        <v>37</v>
      </c>
      <c r="I39" s="72" t="s">
        <v>64</v>
      </c>
      <c r="J39" s="72" t="s">
        <v>64</v>
      </c>
      <c r="K39" s="72" t="s">
        <v>64</v>
      </c>
      <c r="L39" s="72" t="s">
        <v>64</v>
      </c>
      <c r="M39" s="72" t="s">
        <v>64</v>
      </c>
      <c r="N39" s="75" t="s">
        <v>37</v>
      </c>
      <c r="O39" s="68" t="s">
        <v>64</v>
      </c>
      <c r="P39" s="68" t="s">
        <v>64</v>
      </c>
      <c r="Q39" s="68" t="s">
        <v>64</v>
      </c>
      <c r="R39" s="68" t="s">
        <v>64</v>
      </c>
      <c r="S39" s="68" t="s">
        <v>64</v>
      </c>
      <c r="T39" s="71" t="s">
        <v>37</v>
      </c>
      <c r="U39" s="72">
        <v>21.8595937</v>
      </c>
      <c r="V39" s="72">
        <v>191443</v>
      </c>
      <c r="W39" s="73">
        <v>11.4183301035</v>
      </c>
      <c r="X39" s="73">
        <v>15.5874967057</v>
      </c>
      <c r="Y39" s="74">
        <v>2.3811628675</v>
      </c>
      <c r="Z39" s="75" t="s">
        <v>37</v>
      </c>
      <c r="AA39" s="68" t="s">
        <v>64</v>
      </c>
      <c r="AB39" s="68" t="s">
        <v>64</v>
      </c>
      <c r="AC39" s="68" t="s">
        <v>64</v>
      </c>
      <c r="AD39" s="68" t="s">
        <v>64</v>
      </c>
      <c r="AE39" s="68" t="s">
        <v>64</v>
      </c>
      <c r="AF39" s="71" t="s">
        <v>37</v>
      </c>
      <c r="AG39" s="72" t="s">
        <v>64</v>
      </c>
      <c r="AH39" s="72" t="s">
        <v>64</v>
      </c>
      <c r="AI39" s="72" t="s">
        <v>64</v>
      </c>
      <c r="AJ39" s="72" t="s">
        <v>64</v>
      </c>
      <c r="AK39" s="72" t="s">
        <v>64</v>
      </c>
      <c r="AL39" s="75" t="s">
        <v>37</v>
      </c>
      <c r="AM39" s="68" t="s">
        <v>64</v>
      </c>
      <c r="AN39" s="68" t="s">
        <v>64</v>
      </c>
      <c r="AO39" s="68" t="s">
        <v>64</v>
      </c>
      <c r="AP39" s="68" t="s">
        <v>64</v>
      </c>
      <c r="AQ39" s="68" t="s">
        <v>64</v>
      </c>
      <c r="AR39" s="71" t="s">
        <v>37</v>
      </c>
      <c r="AS39" s="72" t="s">
        <v>64</v>
      </c>
      <c r="AT39" s="72" t="s">
        <v>64</v>
      </c>
      <c r="AU39" s="72" t="s">
        <v>64</v>
      </c>
      <c r="AV39" s="72" t="s">
        <v>64</v>
      </c>
      <c r="AW39" s="72" t="s">
        <v>64</v>
      </c>
      <c r="AX39" s="75" t="s">
        <v>37</v>
      </c>
      <c r="AY39" s="68" t="s">
        <v>64</v>
      </c>
      <c r="AZ39" s="68" t="s">
        <v>64</v>
      </c>
      <c r="BA39" s="68" t="s">
        <v>64</v>
      </c>
      <c r="BB39" s="68" t="s">
        <v>64</v>
      </c>
      <c r="BC39" s="68" t="s">
        <v>64</v>
      </c>
      <c r="BD39" s="71" t="s">
        <v>37</v>
      </c>
      <c r="BE39" s="72" t="s">
        <v>64</v>
      </c>
      <c r="BF39" s="72" t="s">
        <v>64</v>
      </c>
      <c r="BG39" s="72" t="s">
        <v>64</v>
      </c>
      <c r="BH39" s="72" t="s">
        <v>64</v>
      </c>
      <c r="BI39" s="72" t="s">
        <v>64</v>
      </c>
      <c r="BJ39" s="75" t="s">
        <v>37</v>
      </c>
      <c r="BK39" s="68" t="s">
        <v>64</v>
      </c>
      <c r="BL39" s="68" t="s">
        <v>64</v>
      </c>
      <c r="BM39" s="68" t="s">
        <v>64</v>
      </c>
      <c r="BN39" s="68" t="s">
        <v>64</v>
      </c>
      <c r="BO39" s="68" t="s">
        <v>64</v>
      </c>
      <c r="BP39" s="71" t="s">
        <v>37</v>
      </c>
      <c r="BQ39" s="72" t="s">
        <v>64</v>
      </c>
      <c r="BR39" s="72" t="s">
        <v>64</v>
      </c>
      <c r="BS39" s="72" t="s">
        <v>64</v>
      </c>
      <c r="BT39" s="72" t="s">
        <v>64</v>
      </c>
      <c r="BU39" s="72" t="s">
        <v>64</v>
      </c>
    </row>
    <row r="40" spans="1:73" ht="15" customHeight="1">
      <c r="A40" s="67"/>
      <c r="B40" s="67"/>
      <c r="C40" s="68"/>
      <c r="D40" s="68"/>
      <c r="E40" s="69"/>
      <c r="F40" s="69"/>
      <c r="G40" s="70"/>
      <c r="H40" s="71"/>
      <c r="I40" s="72"/>
      <c r="J40" s="72"/>
      <c r="K40" s="73"/>
      <c r="L40" s="73"/>
      <c r="M40" s="74"/>
      <c r="N40" s="75"/>
      <c r="O40" s="68"/>
      <c r="P40" s="68"/>
      <c r="Q40" s="69"/>
      <c r="R40" s="69"/>
      <c r="S40" s="70"/>
      <c r="T40" s="71"/>
      <c r="U40" s="72"/>
      <c r="V40" s="72"/>
      <c r="W40" s="73"/>
      <c r="X40" s="73"/>
      <c r="Y40" s="74"/>
      <c r="Z40" s="75"/>
      <c r="AA40" s="68"/>
      <c r="AB40" s="68"/>
      <c r="AC40" s="69"/>
      <c r="AD40" s="69"/>
      <c r="AE40" s="70"/>
      <c r="AF40" s="71"/>
      <c r="AG40" s="72"/>
      <c r="AH40" s="72"/>
      <c r="AI40" s="73"/>
      <c r="AJ40" s="73"/>
      <c r="AK40" s="74"/>
      <c r="AL40" s="75"/>
      <c r="AM40" s="68"/>
      <c r="AN40" s="68"/>
      <c r="AO40" s="69"/>
      <c r="AP40" s="69"/>
      <c r="AQ40" s="70"/>
      <c r="AR40" s="71"/>
      <c r="AS40" s="72"/>
      <c r="AT40" s="72"/>
      <c r="AU40" s="73"/>
      <c r="AV40" s="73"/>
      <c r="AW40" s="74"/>
      <c r="AX40" s="75"/>
      <c r="AY40" s="68"/>
      <c r="AZ40" s="68"/>
      <c r="BA40" s="69"/>
      <c r="BB40" s="69"/>
      <c r="BC40" s="70"/>
      <c r="BD40" s="71"/>
      <c r="BE40" s="72"/>
      <c r="BF40" s="72"/>
      <c r="BG40" s="73"/>
      <c r="BH40" s="73"/>
      <c r="BI40" s="74"/>
      <c r="BJ40" s="75"/>
      <c r="BK40" s="68"/>
      <c r="BL40" s="68"/>
      <c r="BM40" s="69"/>
      <c r="BN40" s="69"/>
      <c r="BO40" s="70"/>
      <c r="BP40" s="71"/>
      <c r="BQ40" s="72"/>
      <c r="BR40" s="72"/>
      <c r="BS40" s="73"/>
      <c r="BT40" s="73"/>
      <c r="BU40" s="74"/>
    </row>
    <row r="41" spans="1:73" s="76" customFormat="1" ht="15" customHeight="1">
      <c r="A41" s="77" t="s">
        <v>69</v>
      </c>
      <c r="B41" s="77" t="s">
        <v>57</v>
      </c>
      <c r="C41" s="78">
        <v>10020</v>
      </c>
      <c r="D41" s="78">
        <v>4060838</v>
      </c>
      <c r="E41" s="79">
        <v>246.7470999828</v>
      </c>
      <c r="F41" s="79">
        <v>213.8505142948</v>
      </c>
      <c r="G41" s="80">
        <v>0.9828347733</v>
      </c>
      <c r="H41" s="81" t="s">
        <v>37</v>
      </c>
      <c r="I41" s="82">
        <v>323</v>
      </c>
      <c r="J41" s="82">
        <v>4060838</v>
      </c>
      <c r="K41" s="83">
        <v>7.9540232829</v>
      </c>
      <c r="L41" s="83">
        <v>6.9107565074</v>
      </c>
      <c r="M41" s="84">
        <v>1.0328892078</v>
      </c>
      <c r="N41" s="85" t="s">
        <v>37</v>
      </c>
      <c r="O41" s="78">
        <v>956</v>
      </c>
      <c r="P41" s="78">
        <v>4060838</v>
      </c>
      <c r="Q41" s="79">
        <v>23.5419388806</v>
      </c>
      <c r="R41" s="79">
        <v>20.4252697424</v>
      </c>
      <c r="S41" s="80">
        <v>1.0248646672</v>
      </c>
      <c r="T41" s="81" t="s">
        <v>37</v>
      </c>
      <c r="U41" s="82">
        <v>248</v>
      </c>
      <c r="V41" s="82">
        <v>4060838</v>
      </c>
      <c r="W41" s="83">
        <v>6.1071138519</v>
      </c>
      <c r="X41" s="83">
        <v>5.2709669195</v>
      </c>
      <c r="Y41" s="84">
        <v>0.8051986115</v>
      </c>
      <c r="Z41" s="85" t="s">
        <v>37</v>
      </c>
      <c r="AA41" s="78">
        <v>297</v>
      </c>
      <c r="AB41" s="78">
        <v>4060838</v>
      </c>
      <c r="AC41" s="79">
        <v>7.3137613468</v>
      </c>
      <c r="AD41" s="79">
        <v>6.2722395961</v>
      </c>
      <c r="AE41" s="80">
        <v>1.2272233647</v>
      </c>
      <c r="AF41" s="81" t="s">
        <v>37</v>
      </c>
      <c r="AG41" s="82">
        <v>421</v>
      </c>
      <c r="AH41" s="82">
        <v>4060838</v>
      </c>
      <c r="AI41" s="83">
        <v>10.3673182727</v>
      </c>
      <c r="AJ41" s="83">
        <v>9.0402157477</v>
      </c>
      <c r="AK41" s="84">
        <v>1.0464478706</v>
      </c>
      <c r="AL41" s="85" t="s">
        <v>37</v>
      </c>
      <c r="AM41" s="78">
        <v>2015</v>
      </c>
      <c r="AN41" s="78">
        <v>4060838</v>
      </c>
      <c r="AO41" s="79">
        <v>49.6203000464</v>
      </c>
      <c r="AP41" s="79">
        <v>43.0736928444</v>
      </c>
      <c r="AQ41" s="80">
        <v>0.9945565115</v>
      </c>
      <c r="AR41" s="81" t="s">
        <v>37</v>
      </c>
      <c r="AS41" s="82">
        <v>391</v>
      </c>
      <c r="AT41" s="82">
        <v>4060838</v>
      </c>
      <c r="AU41" s="83">
        <v>9.6285545003</v>
      </c>
      <c r="AV41" s="83">
        <v>8.3174973207</v>
      </c>
      <c r="AW41" s="84">
        <v>1.1236092692</v>
      </c>
      <c r="AX41" s="85" t="s">
        <v>37</v>
      </c>
      <c r="AY41" s="78">
        <v>338</v>
      </c>
      <c r="AZ41" s="78">
        <v>4060838</v>
      </c>
      <c r="BA41" s="79">
        <v>8.3234051691</v>
      </c>
      <c r="BB41" s="79">
        <v>7.2553000352</v>
      </c>
      <c r="BC41" s="80">
        <v>0.7936140651</v>
      </c>
      <c r="BD41" s="81" t="s">
        <v>37</v>
      </c>
      <c r="BE41" s="82">
        <v>493</v>
      </c>
      <c r="BF41" s="82">
        <v>4060838</v>
      </c>
      <c r="BG41" s="83">
        <v>12.1403513265</v>
      </c>
      <c r="BH41" s="83">
        <v>10.4104321821</v>
      </c>
      <c r="BI41" s="84">
        <v>0.9445146756</v>
      </c>
      <c r="BJ41" s="85" t="s">
        <v>37</v>
      </c>
      <c r="BK41" s="78">
        <v>1306</v>
      </c>
      <c r="BL41" s="78">
        <v>4060838</v>
      </c>
      <c r="BM41" s="79">
        <v>32.1608495586</v>
      </c>
      <c r="BN41" s="79">
        <v>27.7282096701</v>
      </c>
      <c r="BO41" s="80">
        <v>0.9425234803</v>
      </c>
      <c r="BP41" s="81" t="s">
        <v>37</v>
      </c>
      <c r="BQ41" s="82">
        <v>293</v>
      </c>
      <c r="BR41" s="82">
        <v>4060838</v>
      </c>
      <c r="BS41" s="83">
        <v>7.2152595105</v>
      </c>
      <c r="BT41" s="83">
        <v>6.3672687915</v>
      </c>
      <c r="BU41" s="84">
        <v>0.9872369163</v>
      </c>
    </row>
    <row r="42" spans="1:73" ht="15" customHeight="1">
      <c r="A42" s="67" t="s">
        <v>69</v>
      </c>
      <c r="B42" s="67" t="s">
        <v>58</v>
      </c>
      <c r="C42" s="68">
        <v>7000.957005</v>
      </c>
      <c r="D42" s="68">
        <v>2950107</v>
      </c>
      <c r="E42" s="69">
        <v>237.311968854</v>
      </c>
      <c r="F42" s="69">
        <v>211.6334919149</v>
      </c>
      <c r="G42" s="70">
        <v>0.9726455685</v>
      </c>
      <c r="H42" s="71" t="s">
        <v>37</v>
      </c>
      <c r="I42" s="72">
        <v>233.0258111</v>
      </c>
      <c r="J42" s="72">
        <v>2950107</v>
      </c>
      <c r="K42" s="73">
        <v>7.898893535</v>
      </c>
      <c r="L42" s="73">
        <v>6.9209989588</v>
      </c>
      <c r="M42" s="74">
        <v>1.0344200558</v>
      </c>
      <c r="N42" s="75" t="s">
        <v>37</v>
      </c>
      <c r="O42" s="68">
        <v>679.7948762</v>
      </c>
      <c r="P42" s="68">
        <v>2950107</v>
      </c>
      <c r="Q42" s="69">
        <v>23.0430583094</v>
      </c>
      <c r="R42" s="69">
        <v>20.6268834039</v>
      </c>
      <c r="S42" s="70">
        <v>1.0349808968</v>
      </c>
      <c r="T42" s="71" t="s">
        <v>37</v>
      </c>
      <c r="U42" s="72">
        <v>164.9569459</v>
      </c>
      <c r="V42" s="72">
        <v>2950107</v>
      </c>
      <c r="W42" s="73">
        <v>5.5915580655</v>
      </c>
      <c r="X42" s="73">
        <v>4.9475812538</v>
      </c>
      <c r="Y42" s="74">
        <v>0.7557978672</v>
      </c>
      <c r="Z42" s="75" t="s">
        <v>37</v>
      </c>
      <c r="AA42" s="68">
        <v>206.1980676</v>
      </c>
      <c r="AB42" s="68">
        <v>2950107</v>
      </c>
      <c r="AC42" s="69">
        <v>6.9895114855</v>
      </c>
      <c r="AD42" s="69">
        <v>6.1580670741</v>
      </c>
      <c r="AE42" s="70">
        <v>1.2048844243</v>
      </c>
      <c r="AF42" s="71" t="s">
        <v>37</v>
      </c>
      <c r="AG42" s="72">
        <v>294.1284201</v>
      </c>
      <c r="AH42" s="72">
        <v>2950107</v>
      </c>
      <c r="AI42" s="73">
        <v>9.9700932915</v>
      </c>
      <c r="AJ42" s="73">
        <v>8.9146256307</v>
      </c>
      <c r="AK42" s="74">
        <v>1.0319102186</v>
      </c>
      <c r="AL42" s="75" t="s">
        <v>37</v>
      </c>
      <c r="AM42" s="68">
        <v>1458.7279344</v>
      </c>
      <c r="AN42" s="68">
        <v>2950107</v>
      </c>
      <c r="AO42" s="69">
        <v>49.4466110687</v>
      </c>
      <c r="AP42" s="69">
        <v>44.4501089822</v>
      </c>
      <c r="AQ42" s="70">
        <v>1.026337479</v>
      </c>
      <c r="AR42" s="71" t="s">
        <v>37</v>
      </c>
      <c r="AS42" s="72">
        <v>297.1388202</v>
      </c>
      <c r="AT42" s="72">
        <v>2950107</v>
      </c>
      <c r="AU42" s="73">
        <v>10.0721370513</v>
      </c>
      <c r="AV42" s="73">
        <v>8.9815669584</v>
      </c>
      <c r="AW42" s="74">
        <v>1.2133183213</v>
      </c>
      <c r="AX42" s="75" t="s">
        <v>37</v>
      </c>
      <c r="AY42" s="68">
        <v>230.3565406</v>
      </c>
      <c r="AZ42" s="68">
        <v>2950107</v>
      </c>
      <c r="BA42" s="69">
        <v>7.8084130711</v>
      </c>
      <c r="BB42" s="69">
        <v>6.9963821453</v>
      </c>
      <c r="BC42" s="70">
        <v>0.765292579</v>
      </c>
      <c r="BD42" s="71" t="s">
        <v>37</v>
      </c>
      <c r="BE42" s="72">
        <v>343.8162036</v>
      </c>
      <c r="BF42" s="72">
        <v>2950107</v>
      </c>
      <c r="BG42" s="73">
        <v>11.6543638451</v>
      </c>
      <c r="BH42" s="73">
        <v>10.3898557386</v>
      </c>
      <c r="BI42" s="74">
        <v>0.942647822</v>
      </c>
      <c r="BJ42" s="75" t="s">
        <v>37</v>
      </c>
      <c r="BK42" s="68">
        <v>869.3001636</v>
      </c>
      <c r="BL42" s="68">
        <v>2950107</v>
      </c>
      <c r="BM42" s="69">
        <v>29.4667333626</v>
      </c>
      <c r="BN42" s="69">
        <v>25.6799815197</v>
      </c>
      <c r="BO42" s="70">
        <v>0.87290113</v>
      </c>
      <c r="BP42" s="71" t="s">
        <v>37</v>
      </c>
      <c r="BQ42" s="72">
        <v>213.4725774</v>
      </c>
      <c r="BR42" s="72">
        <v>2950107</v>
      </c>
      <c r="BS42" s="73">
        <v>7.2360960941</v>
      </c>
      <c r="BT42" s="73">
        <v>6.6253440814</v>
      </c>
      <c r="BU42" s="74">
        <v>1.0272511613</v>
      </c>
    </row>
    <row r="43" spans="1:73" ht="15" customHeight="1">
      <c r="A43" s="67" t="s">
        <v>69</v>
      </c>
      <c r="B43" s="67" t="s">
        <v>59</v>
      </c>
      <c r="C43" s="68">
        <v>1142.5793904</v>
      </c>
      <c r="D43" s="68">
        <v>441604</v>
      </c>
      <c r="E43" s="69">
        <v>258.7339313955</v>
      </c>
      <c r="F43" s="69">
        <v>203.3366935833</v>
      </c>
      <c r="G43" s="70">
        <v>0.9345143443</v>
      </c>
      <c r="H43" s="71" t="s">
        <v>37</v>
      </c>
      <c r="I43" s="72">
        <v>39.9894016</v>
      </c>
      <c r="J43" s="72">
        <v>441604</v>
      </c>
      <c r="K43" s="73">
        <v>9.0554889901</v>
      </c>
      <c r="L43" s="73">
        <v>7.2817466075</v>
      </c>
      <c r="M43" s="74">
        <v>1.088337793</v>
      </c>
      <c r="N43" s="75" t="s">
        <v>37</v>
      </c>
      <c r="O43" s="68">
        <v>100.476941</v>
      </c>
      <c r="P43" s="68">
        <v>441604</v>
      </c>
      <c r="Q43" s="69">
        <v>22.7527243866</v>
      </c>
      <c r="R43" s="69">
        <v>18.1843010086</v>
      </c>
      <c r="S43" s="70">
        <v>0.9124211252</v>
      </c>
      <c r="T43" s="71" t="s">
        <v>37</v>
      </c>
      <c r="U43" s="72">
        <v>26.5180481</v>
      </c>
      <c r="V43" s="72">
        <v>441604</v>
      </c>
      <c r="W43" s="73">
        <v>6.0049383837</v>
      </c>
      <c r="X43" s="73">
        <v>4.8697037868</v>
      </c>
      <c r="Y43" s="74">
        <v>0.7439012211</v>
      </c>
      <c r="Z43" s="75" t="s">
        <v>37</v>
      </c>
      <c r="AA43" s="68">
        <v>29.7153309</v>
      </c>
      <c r="AB43" s="68">
        <v>441604</v>
      </c>
      <c r="AC43" s="69">
        <v>6.7289541988</v>
      </c>
      <c r="AD43" s="69">
        <v>5.1030000667</v>
      </c>
      <c r="AE43" s="70">
        <v>0.9984505241</v>
      </c>
      <c r="AF43" s="71" t="s">
        <v>37</v>
      </c>
      <c r="AG43" s="72">
        <v>52.740233</v>
      </c>
      <c r="AH43" s="72">
        <v>441604</v>
      </c>
      <c r="AI43" s="73">
        <v>11.942879367</v>
      </c>
      <c r="AJ43" s="73">
        <v>9.6977691252</v>
      </c>
      <c r="AK43" s="74">
        <v>1.1225627943</v>
      </c>
      <c r="AL43" s="75" t="s">
        <v>37</v>
      </c>
      <c r="AM43" s="68">
        <v>203.3687137</v>
      </c>
      <c r="AN43" s="68">
        <v>441604</v>
      </c>
      <c r="AO43" s="69">
        <v>46.0522807085</v>
      </c>
      <c r="AP43" s="69">
        <v>35.5675418255</v>
      </c>
      <c r="AQ43" s="70">
        <v>0.8212421082</v>
      </c>
      <c r="AR43" s="71" t="s">
        <v>37</v>
      </c>
      <c r="AS43" s="72">
        <v>42.2118333</v>
      </c>
      <c r="AT43" s="72">
        <v>441604</v>
      </c>
      <c r="AU43" s="73">
        <v>9.5587524796</v>
      </c>
      <c r="AV43" s="73">
        <v>7.476348271</v>
      </c>
      <c r="AW43" s="74">
        <v>1.0099785901</v>
      </c>
      <c r="AX43" s="75" t="s">
        <v>37</v>
      </c>
      <c r="AY43" s="68" t="s">
        <v>64</v>
      </c>
      <c r="AZ43" s="68" t="s">
        <v>64</v>
      </c>
      <c r="BA43" s="68" t="s">
        <v>64</v>
      </c>
      <c r="BB43" s="68" t="s">
        <v>64</v>
      </c>
      <c r="BC43" s="68" t="s">
        <v>64</v>
      </c>
      <c r="BD43" s="71" t="s">
        <v>37</v>
      </c>
      <c r="BE43" s="72">
        <v>59.7999797</v>
      </c>
      <c r="BF43" s="72">
        <v>441604</v>
      </c>
      <c r="BG43" s="73">
        <v>13.5415394109</v>
      </c>
      <c r="BH43" s="73">
        <v>10.2086835728</v>
      </c>
      <c r="BI43" s="74">
        <v>0.9262104862</v>
      </c>
      <c r="BJ43" s="75" t="s">
        <v>37</v>
      </c>
      <c r="BK43" s="68">
        <v>167.1952164</v>
      </c>
      <c r="BL43" s="68">
        <v>441604</v>
      </c>
      <c r="BM43" s="69">
        <v>37.860892655</v>
      </c>
      <c r="BN43" s="69">
        <v>30.8274488021</v>
      </c>
      <c r="BO43" s="70">
        <v>1.0478712718</v>
      </c>
      <c r="BP43" s="71" t="s">
        <v>37</v>
      </c>
      <c r="BQ43" s="72">
        <v>35.9568224</v>
      </c>
      <c r="BR43" s="72">
        <v>441604</v>
      </c>
      <c r="BS43" s="73">
        <v>8.1423226239</v>
      </c>
      <c r="BT43" s="73">
        <v>6.5902378874</v>
      </c>
      <c r="BU43" s="74">
        <v>1.0218079906</v>
      </c>
    </row>
    <row r="44" spans="1:73" ht="15" customHeight="1">
      <c r="A44" s="67" t="s">
        <v>69</v>
      </c>
      <c r="B44" s="67" t="s">
        <v>60</v>
      </c>
      <c r="C44" s="68">
        <v>1508.4137241</v>
      </c>
      <c r="D44" s="68">
        <v>510858</v>
      </c>
      <c r="E44" s="69">
        <v>295.2706474402</v>
      </c>
      <c r="F44" s="69">
        <v>235.579110518</v>
      </c>
      <c r="G44" s="70">
        <v>1.0826971469</v>
      </c>
      <c r="H44" s="71" t="s">
        <v>37</v>
      </c>
      <c r="I44" s="72">
        <v>38.7967147</v>
      </c>
      <c r="J44" s="72">
        <v>510858</v>
      </c>
      <c r="K44" s="73">
        <v>7.5944224618</v>
      </c>
      <c r="L44" s="73">
        <v>6.2173067318</v>
      </c>
      <c r="M44" s="74">
        <v>0.9292454478</v>
      </c>
      <c r="N44" s="75" t="s">
        <v>37</v>
      </c>
      <c r="O44" s="68">
        <v>135.4144486</v>
      </c>
      <c r="P44" s="68">
        <v>510858</v>
      </c>
      <c r="Q44" s="69">
        <v>26.507258103</v>
      </c>
      <c r="R44" s="69">
        <v>21.2761817656</v>
      </c>
      <c r="S44" s="70">
        <v>1.0675602927</v>
      </c>
      <c r="T44" s="71" t="s">
        <v>37</v>
      </c>
      <c r="U44" s="72">
        <v>44.8052519</v>
      </c>
      <c r="V44" s="72">
        <v>510858</v>
      </c>
      <c r="W44" s="73">
        <v>8.7705882848</v>
      </c>
      <c r="X44" s="73">
        <v>6.9842208352</v>
      </c>
      <c r="Y44" s="74">
        <v>1.066917134</v>
      </c>
      <c r="Z44" s="75" t="s">
        <v>37</v>
      </c>
      <c r="AA44" s="68">
        <v>50.6486771</v>
      </c>
      <c r="AB44" s="68">
        <v>510858</v>
      </c>
      <c r="AC44" s="69">
        <v>9.9144335804</v>
      </c>
      <c r="AD44" s="69">
        <v>8.0095205338</v>
      </c>
      <c r="AE44" s="70">
        <v>1.5671389124</v>
      </c>
      <c r="AF44" s="71" t="s">
        <v>37</v>
      </c>
      <c r="AG44" s="72">
        <v>61.327914</v>
      </c>
      <c r="AH44" s="72">
        <v>510858</v>
      </c>
      <c r="AI44" s="73">
        <v>12.0048847233</v>
      </c>
      <c r="AJ44" s="73">
        <v>9.5836539022</v>
      </c>
      <c r="AK44" s="74">
        <v>1.1093534158</v>
      </c>
      <c r="AL44" s="75" t="s">
        <v>37</v>
      </c>
      <c r="AM44" s="68">
        <v>281.7155934</v>
      </c>
      <c r="AN44" s="68">
        <v>510858</v>
      </c>
      <c r="AO44" s="69">
        <v>55.1455773229</v>
      </c>
      <c r="AP44" s="69">
        <v>42.8429404425</v>
      </c>
      <c r="AQ44" s="70">
        <v>0.9892285192</v>
      </c>
      <c r="AR44" s="71" t="s">
        <v>37</v>
      </c>
      <c r="AS44" s="72">
        <v>45.5541757</v>
      </c>
      <c r="AT44" s="72">
        <v>510858</v>
      </c>
      <c r="AU44" s="73">
        <v>8.9171894538</v>
      </c>
      <c r="AV44" s="73">
        <v>6.8451696167</v>
      </c>
      <c r="AW44" s="74">
        <v>0.9247127752</v>
      </c>
      <c r="AX44" s="75" t="s">
        <v>37</v>
      </c>
      <c r="AY44" s="68">
        <v>49.3332561</v>
      </c>
      <c r="AZ44" s="68">
        <v>510858</v>
      </c>
      <c r="BA44" s="69">
        <v>9.6569410873</v>
      </c>
      <c r="BB44" s="69">
        <v>7.8431608126</v>
      </c>
      <c r="BC44" s="70">
        <v>0.8579166548</v>
      </c>
      <c r="BD44" s="71" t="s">
        <v>37</v>
      </c>
      <c r="BE44" s="72">
        <v>72.4312259</v>
      </c>
      <c r="BF44" s="72">
        <v>510858</v>
      </c>
      <c r="BG44" s="73">
        <v>14.1783481711</v>
      </c>
      <c r="BH44" s="73">
        <v>10.8227429863</v>
      </c>
      <c r="BI44" s="74">
        <v>0.9819226908</v>
      </c>
      <c r="BJ44" s="75" t="s">
        <v>37</v>
      </c>
      <c r="BK44" s="68">
        <v>222.4353182</v>
      </c>
      <c r="BL44" s="68">
        <v>510858</v>
      </c>
      <c r="BM44" s="69">
        <v>43.5415160769</v>
      </c>
      <c r="BN44" s="69">
        <v>35.8845513935</v>
      </c>
      <c r="BO44" s="70">
        <v>1.2197697821</v>
      </c>
      <c r="BP44" s="71" t="s">
        <v>37</v>
      </c>
      <c r="BQ44" s="72">
        <v>31.070321</v>
      </c>
      <c r="BR44" s="72">
        <v>510858</v>
      </c>
      <c r="BS44" s="73">
        <v>6.0819877539</v>
      </c>
      <c r="BT44" s="73">
        <v>4.7445445158</v>
      </c>
      <c r="BU44" s="74">
        <v>0.7356355842</v>
      </c>
    </row>
    <row r="45" spans="1:73" ht="15" customHeight="1">
      <c r="A45" s="67" t="s">
        <v>69</v>
      </c>
      <c r="B45" s="67" t="s">
        <v>61</v>
      </c>
      <c r="C45" s="68">
        <v>269.3659655</v>
      </c>
      <c r="D45" s="68">
        <v>118160</v>
      </c>
      <c r="E45" s="69">
        <v>227.9671339709</v>
      </c>
      <c r="F45" s="69">
        <v>197.0340216139</v>
      </c>
      <c r="G45" s="70">
        <v>0.9055479179</v>
      </c>
      <c r="H45" s="71" t="s">
        <v>37</v>
      </c>
      <c r="I45" s="72" t="s">
        <v>64</v>
      </c>
      <c r="J45" s="72" t="s">
        <v>64</v>
      </c>
      <c r="K45" s="72" t="s">
        <v>64</v>
      </c>
      <c r="L45" s="72" t="s">
        <v>64</v>
      </c>
      <c r="M45" s="72" t="s">
        <v>64</v>
      </c>
      <c r="N45" s="75" t="s">
        <v>37</v>
      </c>
      <c r="O45" s="68">
        <v>26.4067414</v>
      </c>
      <c r="P45" s="68">
        <v>118160</v>
      </c>
      <c r="Q45" s="69">
        <v>22.3482916385</v>
      </c>
      <c r="R45" s="69">
        <v>18.3180677889</v>
      </c>
      <c r="S45" s="70">
        <v>0.9191330486</v>
      </c>
      <c r="T45" s="71" t="s">
        <v>37</v>
      </c>
      <c r="U45" s="72" t="s">
        <v>64</v>
      </c>
      <c r="V45" s="72" t="s">
        <v>64</v>
      </c>
      <c r="W45" s="72" t="s">
        <v>64</v>
      </c>
      <c r="X45" s="72" t="s">
        <v>64</v>
      </c>
      <c r="Y45" s="72" t="s">
        <v>64</v>
      </c>
      <c r="Z45" s="75" t="s">
        <v>37</v>
      </c>
      <c r="AA45" s="68" t="s">
        <v>64</v>
      </c>
      <c r="AB45" s="68" t="s">
        <v>64</v>
      </c>
      <c r="AC45" s="68" t="s">
        <v>64</v>
      </c>
      <c r="AD45" s="68" t="s">
        <v>64</v>
      </c>
      <c r="AE45" s="68" t="s">
        <v>64</v>
      </c>
      <c r="AF45" s="71" t="s">
        <v>37</v>
      </c>
      <c r="AG45" s="72" t="s">
        <v>64</v>
      </c>
      <c r="AH45" s="72" t="s">
        <v>64</v>
      </c>
      <c r="AI45" s="72" t="s">
        <v>64</v>
      </c>
      <c r="AJ45" s="72" t="s">
        <v>64</v>
      </c>
      <c r="AK45" s="72" t="s">
        <v>64</v>
      </c>
      <c r="AL45" s="75" t="s">
        <v>37</v>
      </c>
      <c r="AM45" s="68">
        <v>53.6557334</v>
      </c>
      <c r="AN45" s="68">
        <v>118160</v>
      </c>
      <c r="AO45" s="69">
        <v>45.4093884563</v>
      </c>
      <c r="AP45" s="69">
        <v>38.7819256182</v>
      </c>
      <c r="AQ45" s="70">
        <v>0.8954611064</v>
      </c>
      <c r="AR45" s="71" t="s">
        <v>37</v>
      </c>
      <c r="AS45" s="72" t="s">
        <v>64</v>
      </c>
      <c r="AT45" s="72" t="s">
        <v>64</v>
      </c>
      <c r="AU45" s="72" t="s">
        <v>64</v>
      </c>
      <c r="AV45" s="72" t="s">
        <v>64</v>
      </c>
      <c r="AW45" s="72" t="s">
        <v>64</v>
      </c>
      <c r="AX45" s="75" t="s">
        <v>37</v>
      </c>
      <c r="AY45" s="68" t="s">
        <v>64</v>
      </c>
      <c r="AZ45" s="68" t="s">
        <v>64</v>
      </c>
      <c r="BA45" s="68" t="s">
        <v>64</v>
      </c>
      <c r="BB45" s="68" t="s">
        <v>64</v>
      </c>
      <c r="BC45" s="68" t="s">
        <v>64</v>
      </c>
      <c r="BD45" s="71" t="s">
        <v>37</v>
      </c>
      <c r="BE45" s="72" t="s">
        <v>64</v>
      </c>
      <c r="BF45" s="72" t="s">
        <v>64</v>
      </c>
      <c r="BG45" s="72" t="s">
        <v>64</v>
      </c>
      <c r="BH45" s="72" t="s">
        <v>64</v>
      </c>
      <c r="BI45" s="72" t="s">
        <v>64</v>
      </c>
      <c r="BJ45" s="75" t="s">
        <v>37</v>
      </c>
      <c r="BK45" s="68">
        <v>37.0158061</v>
      </c>
      <c r="BL45" s="68">
        <v>118160</v>
      </c>
      <c r="BM45" s="69">
        <v>31.3268501185</v>
      </c>
      <c r="BN45" s="69">
        <v>29.6709691405</v>
      </c>
      <c r="BO45" s="70">
        <v>1.0085607917</v>
      </c>
      <c r="BP45" s="71" t="s">
        <v>37</v>
      </c>
      <c r="BQ45" s="72" t="s">
        <v>64</v>
      </c>
      <c r="BR45" s="72" t="s">
        <v>64</v>
      </c>
      <c r="BS45" s="72" t="s">
        <v>64</v>
      </c>
      <c r="BT45" s="72" t="s">
        <v>64</v>
      </c>
      <c r="BU45" s="72" t="s">
        <v>64</v>
      </c>
    </row>
    <row r="46" spans="1:73" ht="15" customHeight="1">
      <c r="A46" s="67" t="s">
        <v>69</v>
      </c>
      <c r="B46" s="67" t="s">
        <v>62</v>
      </c>
      <c r="C46" s="68">
        <v>86.683915</v>
      </c>
      <c r="D46" s="68">
        <v>40109</v>
      </c>
      <c r="E46" s="69">
        <v>216.1208581615</v>
      </c>
      <c r="F46" s="69">
        <v>243.4773706816</v>
      </c>
      <c r="G46" s="70">
        <v>1.118996731</v>
      </c>
      <c r="H46" s="71" t="s">
        <v>37</v>
      </c>
      <c r="I46" s="72" t="s">
        <v>64</v>
      </c>
      <c r="J46" s="72" t="s">
        <v>64</v>
      </c>
      <c r="K46" s="72" t="s">
        <v>64</v>
      </c>
      <c r="L46" s="72" t="s">
        <v>64</v>
      </c>
      <c r="M46" s="72" t="s">
        <v>64</v>
      </c>
      <c r="N46" s="75" t="s">
        <v>37</v>
      </c>
      <c r="O46" s="68" t="s">
        <v>64</v>
      </c>
      <c r="P46" s="68" t="s">
        <v>64</v>
      </c>
      <c r="Q46" s="68" t="s">
        <v>64</v>
      </c>
      <c r="R46" s="68" t="s">
        <v>64</v>
      </c>
      <c r="S46" s="68" t="s">
        <v>64</v>
      </c>
      <c r="T46" s="71" t="s">
        <v>37</v>
      </c>
      <c r="U46" s="72" t="s">
        <v>64</v>
      </c>
      <c r="V46" s="72" t="s">
        <v>64</v>
      </c>
      <c r="W46" s="72" t="s">
        <v>64</v>
      </c>
      <c r="X46" s="72" t="s">
        <v>64</v>
      </c>
      <c r="Y46" s="72" t="s">
        <v>64</v>
      </c>
      <c r="Z46" s="75" t="s">
        <v>37</v>
      </c>
      <c r="AA46" s="68" t="s">
        <v>64</v>
      </c>
      <c r="AB46" s="68" t="s">
        <v>64</v>
      </c>
      <c r="AC46" s="68" t="s">
        <v>64</v>
      </c>
      <c r="AD46" s="68" t="s">
        <v>64</v>
      </c>
      <c r="AE46" s="68" t="s">
        <v>64</v>
      </c>
      <c r="AF46" s="71" t="s">
        <v>37</v>
      </c>
      <c r="AG46" s="72" t="s">
        <v>64</v>
      </c>
      <c r="AH46" s="72" t="s">
        <v>64</v>
      </c>
      <c r="AI46" s="72" t="s">
        <v>64</v>
      </c>
      <c r="AJ46" s="72" t="s">
        <v>64</v>
      </c>
      <c r="AK46" s="72" t="s">
        <v>64</v>
      </c>
      <c r="AL46" s="75" t="s">
        <v>37</v>
      </c>
      <c r="AM46" s="68" t="s">
        <v>64</v>
      </c>
      <c r="AN46" s="68" t="s">
        <v>64</v>
      </c>
      <c r="AO46" s="69" t="s">
        <v>64</v>
      </c>
      <c r="AP46" s="69" t="s">
        <v>64</v>
      </c>
      <c r="AQ46" s="70" t="s">
        <v>64</v>
      </c>
      <c r="AR46" s="71" t="s">
        <v>37</v>
      </c>
      <c r="AS46" s="72" t="s">
        <v>64</v>
      </c>
      <c r="AT46" s="72" t="s">
        <v>64</v>
      </c>
      <c r="AU46" s="72" t="s">
        <v>64</v>
      </c>
      <c r="AV46" s="72" t="s">
        <v>64</v>
      </c>
      <c r="AW46" s="72" t="s">
        <v>64</v>
      </c>
      <c r="AX46" s="75" t="s">
        <v>37</v>
      </c>
      <c r="AY46" s="68" t="s">
        <v>64</v>
      </c>
      <c r="AZ46" s="68" t="s">
        <v>64</v>
      </c>
      <c r="BA46" s="68" t="s">
        <v>64</v>
      </c>
      <c r="BB46" s="68" t="s">
        <v>64</v>
      </c>
      <c r="BC46" s="68" t="s">
        <v>64</v>
      </c>
      <c r="BD46" s="71" t="s">
        <v>37</v>
      </c>
      <c r="BE46" s="72" t="s">
        <v>64</v>
      </c>
      <c r="BF46" s="72" t="s">
        <v>64</v>
      </c>
      <c r="BG46" s="72" t="s">
        <v>64</v>
      </c>
      <c r="BH46" s="72" t="s">
        <v>64</v>
      </c>
      <c r="BI46" s="72" t="s">
        <v>64</v>
      </c>
      <c r="BJ46" s="75" t="s">
        <v>37</v>
      </c>
      <c r="BK46" s="68" t="s">
        <v>64</v>
      </c>
      <c r="BL46" s="68" t="s">
        <v>64</v>
      </c>
      <c r="BM46" s="68" t="s">
        <v>64</v>
      </c>
      <c r="BN46" s="68" t="s">
        <v>64</v>
      </c>
      <c r="BO46" s="68" t="s">
        <v>64</v>
      </c>
      <c r="BP46" s="71" t="s">
        <v>37</v>
      </c>
      <c r="BQ46" s="72" t="s">
        <v>64</v>
      </c>
      <c r="BR46" s="72" t="s">
        <v>64</v>
      </c>
      <c r="BS46" s="72" t="s">
        <v>64</v>
      </c>
      <c r="BT46" s="72" t="s">
        <v>64</v>
      </c>
      <c r="BU46" s="72" t="s">
        <v>64</v>
      </c>
    </row>
    <row r="47" spans="1:73" ht="15" customHeight="1">
      <c r="A47" s="67"/>
      <c r="B47" s="67"/>
      <c r="C47" s="68"/>
      <c r="D47" s="68"/>
      <c r="E47" s="69"/>
      <c r="F47" s="69"/>
      <c r="G47" s="70"/>
      <c r="H47" s="71"/>
      <c r="I47" s="72"/>
      <c r="J47" s="72"/>
      <c r="K47" s="73"/>
      <c r="L47" s="73"/>
      <c r="M47" s="74"/>
      <c r="N47" s="75"/>
      <c r="O47" s="68"/>
      <c r="P47" s="68"/>
      <c r="Q47" s="69"/>
      <c r="R47" s="69"/>
      <c r="S47" s="70"/>
      <c r="T47" s="71"/>
      <c r="U47" s="72"/>
      <c r="V47" s="72"/>
      <c r="W47" s="73"/>
      <c r="X47" s="73"/>
      <c r="Y47" s="74"/>
      <c r="Z47" s="75"/>
      <c r="AA47" s="68"/>
      <c r="AB47" s="68"/>
      <c r="AC47" s="69"/>
      <c r="AD47" s="69"/>
      <c r="AE47" s="70"/>
      <c r="AF47" s="71"/>
      <c r="AG47" s="72"/>
      <c r="AH47" s="72"/>
      <c r="AI47" s="73"/>
      <c r="AJ47" s="73"/>
      <c r="AK47" s="74"/>
      <c r="AL47" s="75"/>
      <c r="AM47" s="68"/>
      <c r="AN47" s="68"/>
      <c r="AO47" s="69"/>
      <c r="AP47" s="69"/>
      <c r="AQ47" s="70"/>
      <c r="AR47" s="71"/>
      <c r="AS47" s="72"/>
      <c r="AT47" s="72"/>
      <c r="AU47" s="73"/>
      <c r="AV47" s="73"/>
      <c r="AW47" s="74"/>
      <c r="AX47" s="75"/>
      <c r="AY47" s="68"/>
      <c r="AZ47" s="68"/>
      <c r="BA47" s="69"/>
      <c r="BB47" s="69"/>
      <c r="BC47" s="70"/>
      <c r="BD47" s="71"/>
      <c r="BE47" s="72"/>
      <c r="BF47" s="72"/>
      <c r="BG47" s="73"/>
      <c r="BH47" s="73"/>
      <c r="BI47" s="74"/>
      <c r="BJ47" s="75"/>
      <c r="BK47" s="68"/>
      <c r="BL47" s="68"/>
      <c r="BM47" s="69"/>
      <c r="BN47" s="69"/>
      <c r="BO47" s="70"/>
      <c r="BP47" s="71"/>
      <c r="BQ47" s="72"/>
      <c r="BR47" s="72"/>
      <c r="BS47" s="73"/>
      <c r="BT47" s="73"/>
      <c r="BU47" s="74"/>
    </row>
    <row r="48" spans="1:73" s="76" customFormat="1" ht="15" customHeight="1">
      <c r="A48" s="77" t="s">
        <v>70</v>
      </c>
      <c r="B48" s="77" t="s">
        <v>57</v>
      </c>
      <c r="C48" s="78">
        <v>3486</v>
      </c>
      <c r="D48" s="78">
        <v>1268937</v>
      </c>
      <c r="E48" s="79">
        <v>274.7181302145</v>
      </c>
      <c r="F48" s="79">
        <v>236.7053122839</v>
      </c>
      <c r="G48" s="80">
        <v>1.0878730533</v>
      </c>
      <c r="H48" s="81" t="s">
        <v>37</v>
      </c>
      <c r="I48" s="82">
        <v>94</v>
      </c>
      <c r="J48" s="82">
        <v>1268937</v>
      </c>
      <c r="K48" s="83">
        <v>7.4077751693</v>
      </c>
      <c r="L48" s="83">
        <v>6.6220988266</v>
      </c>
      <c r="M48" s="84">
        <v>0.9897461159</v>
      </c>
      <c r="N48" s="85" t="s">
        <v>37</v>
      </c>
      <c r="O48" s="78">
        <v>335</v>
      </c>
      <c r="P48" s="78">
        <v>1268937</v>
      </c>
      <c r="Q48" s="79">
        <v>26.4000498055</v>
      </c>
      <c r="R48" s="79">
        <v>22.5501629556</v>
      </c>
      <c r="S48" s="80">
        <v>1.1314839678</v>
      </c>
      <c r="T48" s="81" t="s">
        <v>37</v>
      </c>
      <c r="U48" s="82">
        <v>120</v>
      </c>
      <c r="V48" s="82">
        <v>1268937</v>
      </c>
      <c r="W48" s="83">
        <v>9.4567342587</v>
      </c>
      <c r="X48" s="83">
        <v>7.9048617124</v>
      </c>
      <c r="Y48" s="84">
        <v>1.2075552308</v>
      </c>
      <c r="Z48" s="85" t="s">
        <v>37</v>
      </c>
      <c r="AA48" s="78">
        <v>102</v>
      </c>
      <c r="AB48" s="78">
        <v>1268937</v>
      </c>
      <c r="AC48" s="79">
        <v>8.0382241199</v>
      </c>
      <c r="AD48" s="79">
        <v>6.9174594862</v>
      </c>
      <c r="AE48" s="80">
        <v>1.3534667762</v>
      </c>
      <c r="AF48" s="81" t="s">
        <v>37</v>
      </c>
      <c r="AG48" s="82">
        <v>108</v>
      </c>
      <c r="AH48" s="82">
        <v>1268937</v>
      </c>
      <c r="AI48" s="83">
        <v>8.5110608328</v>
      </c>
      <c r="AJ48" s="83">
        <v>7.4479493102</v>
      </c>
      <c r="AK48" s="84">
        <v>0.8621354748</v>
      </c>
      <c r="AL48" s="85" t="s">
        <v>37</v>
      </c>
      <c r="AM48" s="78">
        <v>706</v>
      </c>
      <c r="AN48" s="78">
        <v>1268937</v>
      </c>
      <c r="AO48" s="79">
        <v>55.6371198885</v>
      </c>
      <c r="AP48" s="79">
        <v>46.7088162644</v>
      </c>
      <c r="AQ48" s="80">
        <v>1.0784902406</v>
      </c>
      <c r="AR48" s="81" t="s">
        <v>37</v>
      </c>
      <c r="AS48" s="82">
        <v>129</v>
      </c>
      <c r="AT48" s="82">
        <v>1268937</v>
      </c>
      <c r="AU48" s="83">
        <v>10.1659893281</v>
      </c>
      <c r="AV48" s="83">
        <v>8.7239779442</v>
      </c>
      <c r="AW48" s="84">
        <v>1.1785206661</v>
      </c>
      <c r="AX48" s="85" t="s">
        <v>37</v>
      </c>
      <c r="AY48" s="78">
        <v>112</v>
      </c>
      <c r="AZ48" s="78">
        <v>1268937</v>
      </c>
      <c r="BA48" s="79">
        <v>8.8262853081</v>
      </c>
      <c r="BB48" s="79">
        <v>7.7347325519</v>
      </c>
      <c r="BC48" s="80">
        <v>0.8460563331</v>
      </c>
      <c r="BD48" s="81" t="s">
        <v>37</v>
      </c>
      <c r="BE48" s="82">
        <v>174</v>
      </c>
      <c r="BF48" s="82">
        <v>1268937</v>
      </c>
      <c r="BG48" s="83">
        <v>13.7122646751</v>
      </c>
      <c r="BH48" s="83">
        <v>11.5831700687</v>
      </c>
      <c r="BI48" s="84">
        <v>1.0509144989</v>
      </c>
      <c r="BJ48" s="85" t="s">
        <v>37</v>
      </c>
      <c r="BK48" s="78">
        <v>416</v>
      </c>
      <c r="BL48" s="78">
        <v>1268937</v>
      </c>
      <c r="BM48" s="79">
        <v>32.7833454301</v>
      </c>
      <c r="BN48" s="79">
        <v>29.5585955937</v>
      </c>
      <c r="BO48" s="80">
        <v>1.0047410461</v>
      </c>
      <c r="BP48" s="81" t="s">
        <v>37</v>
      </c>
      <c r="BQ48" s="82">
        <v>123</v>
      </c>
      <c r="BR48" s="82">
        <v>1268937</v>
      </c>
      <c r="BS48" s="83">
        <v>9.6931526151</v>
      </c>
      <c r="BT48" s="83">
        <v>8.3488153498</v>
      </c>
      <c r="BU48" s="84">
        <v>1.2944731863</v>
      </c>
    </row>
    <row r="49" spans="1:73" ht="15" customHeight="1">
      <c r="A49" s="67" t="s">
        <v>70</v>
      </c>
      <c r="B49" s="67" t="s">
        <v>58</v>
      </c>
      <c r="C49" s="68" t="s">
        <v>66</v>
      </c>
      <c r="D49" s="68" t="s">
        <v>66</v>
      </c>
      <c r="E49" s="69" t="s">
        <v>66</v>
      </c>
      <c r="F49" s="69" t="s">
        <v>66</v>
      </c>
      <c r="G49" s="70" t="s">
        <v>66</v>
      </c>
      <c r="H49" s="71" t="s">
        <v>37</v>
      </c>
      <c r="I49" s="72" t="s">
        <v>66</v>
      </c>
      <c r="J49" s="72" t="s">
        <v>66</v>
      </c>
      <c r="K49" s="73" t="s">
        <v>66</v>
      </c>
      <c r="L49" s="73" t="s">
        <v>66</v>
      </c>
      <c r="M49" s="74" t="s">
        <v>66</v>
      </c>
      <c r="N49" s="75" t="s">
        <v>37</v>
      </c>
      <c r="O49" s="68" t="s">
        <v>66</v>
      </c>
      <c r="P49" s="68" t="s">
        <v>66</v>
      </c>
      <c r="Q49" s="69" t="s">
        <v>66</v>
      </c>
      <c r="R49" s="69" t="s">
        <v>66</v>
      </c>
      <c r="S49" s="70" t="s">
        <v>66</v>
      </c>
      <c r="T49" s="71" t="s">
        <v>37</v>
      </c>
      <c r="U49" s="72" t="s">
        <v>66</v>
      </c>
      <c r="V49" s="72" t="s">
        <v>66</v>
      </c>
      <c r="W49" s="73" t="s">
        <v>66</v>
      </c>
      <c r="X49" s="73" t="s">
        <v>66</v>
      </c>
      <c r="Y49" s="74" t="s">
        <v>66</v>
      </c>
      <c r="Z49" s="75" t="s">
        <v>37</v>
      </c>
      <c r="AA49" s="68" t="s">
        <v>66</v>
      </c>
      <c r="AB49" s="68" t="s">
        <v>66</v>
      </c>
      <c r="AC49" s="69" t="s">
        <v>66</v>
      </c>
      <c r="AD49" s="69" t="s">
        <v>66</v>
      </c>
      <c r="AE49" s="70" t="s">
        <v>66</v>
      </c>
      <c r="AF49" s="71" t="s">
        <v>37</v>
      </c>
      <c r="AG49" s="72" t="s">
        <v>66</v>
      </c>
      <c r="AH49" s="72" t="s">
        <v>66</v>
      </c>
      <c r="AI49" s="73" t="s">
        <v>66</v>
      </c>
      <c r="AJ49" s="73" t="s">
        <v>66</v>
      </c>
      <c r="AK49" s="74" t="s">
        <v>66</v>
      </c>
      <c r="AL49" s="75" t="s">
        <v>37</v>
      </c>
      <c r="AM49" s="68" t="s">
        <v>66</v>
      </c>
      <c r="AN49" s="68" t="s">
        <v>66</v>
      </c>
      <c r="AO49" s="69" t="s">
        <v>66</v>
      </c>
      <c r="AP49" s="69" t="s">
        <v>66</v>
      </c>
      <c r="AQ49" s="70" t="s">
        <v>66</v>
      </c>
      <c r="AR49" s="71" t="s">
        <v>37</v>
      </c>
      <c r="AS49" s="72" t="s">
        <v>66</v>
      </c>
      <c r="AT49" s="72" t="s">
        <v>66</v>
      </c>
      <c r="AU49" s="73" t="s">
        <v>66</v>
      </c>
      <c r="AV49" s="73" t="s">
        <v>66</v>
      </c>
      <c r="AW49" s="74" t="s">
        <v>66</v>
      </c>
      <c r="AX49" s="75" t="s">
        <v>37</v>
      </c>
      <c r="AY49" s="68" t="s">
        <v>66</v>
      </c>
      <c r="AZ49" s="68" t="s">
        <v>66</v>
      </c>
      <c r="BA49" s="69" t="s">
        <v>66</v>
      </c>
      <c r="BB49" s="69" t="s">
        <v>66</v>
      </c>
      <c r="BC49" s="70" t="s">
        <v>66</v>
      </c>
      <c r="BD49" s="71" t="s">
        <v>37</v>
      </c>
      <c r="BE49" s="72" t="s">
        <v>66</v>
      </c>
      <c r="BF49" s="72" t="s">
        <v>66</v>
      </c>
      <c r="BG49" s="73" t="s">
        <v>66</v>
      </c>
      <c r="BH49" s="73" t="s">
        <v>66</v>
      </c>
      <c r="BI49" s="74" t="s">
        <v>66</v>
      </c>
      <c r="BJ49" s="75" t="s">
        <v>37</v>
      </c>
      <c r="BK49" s="68" t="s">
        <v>66</v>
      </c>
      <c r="BL49" s="68" t="s">
        <v>66</v>
      </c>
      <c r="BM49" s="69" t="s">
        <v>66</v>
      </c>
      <c r="BN49" s="69" t="s">
        <v>66</v>
      </c>
      <c r="BO49" s="70" t="s">
        <v>66</v>
      </c>
      <c r="BP49" s="71" t="s">
        <v>37</v>
      </c>
      <c r="BQ49" s="72" t="s">
        <v>66</v>
      </c>
      <c r="BR49" s="72" t="s">
        <v>66</v>
      </c>
      <c r="BS49" s="73" t="s">
        <v>66</v>
      </c>
      <c r="BT49" s="73" t="s">
        <v>66</v>
      </c>
      <c r="BU49" s="74" t="s">
        <v>66</v>
      </c>
    </row>
    <row r="50" spans="1:73" ht="15" customHeight="1">
      <c r="A50" s="67" t="s">
        <v>70</v>
      </c>
      <c r="B50" s="67" t="s">
        <v>59</v>
      </c>
      <c r="C50" s="68">
        <v>2099.9477878</v>
      </c>
      <c r="D50" s="68">
        <v>821914</v>
      </c>
      <c r="E50" s="69">
        <v>255.4948313084</v>
      </c>
      <c r="F50" s="69">
        <v>228.5791934581</v>
      </c>
      <c r="G50" s="70">
        <v>1.0505262544</v>
      </c>
      <c r="H50" s="71" t="s">
        <v>37</v>
      </c>
      <c r="I50" s="72">
        <v>57.4569312</v>
      </c>
      <c r="J50" s="72">
        <v>821914</v>
      </c>
      <c r="K50" s="73">
        <v>6.9906256859</v>
      </c>
      <c r="L50" s="73">
        <v>6.4691281701</v>
      </c>
      <c r="M50" s="74">
        <v>0.9668829547</v>
      </c>
      <c r="N50" s="75" t="s">
        <v>37</v>
      </c>
      <c r="O50" s="68">
        <v>210.7960482</v>
      </c>
      <c r="P50" s="68">
        <v>821914</v>
      </c>
      <c r="Q50" s="69">
        <v>25.646971362</v>
      </c>
      <c r="R50" s="69">
        <v>22.8238577103</v>
      </c>
      <c r="S50" s="70">
        <v>1.1452169607</v>
      </c>
      <c r="T50" s="71" t="s">
        <v>37</v>
      </c>
      <c r="U50" s="72">
        <v>72.3661094</v>
      </c>
      <c r="V50" s="72">
        <v>821914</v>
      </c>
      <c r="W50" s="73">
        <v>8.8045841049</v>
      </c>
      <c r="X50" s="73">
        <v>7.658366608</v>
      </c>
      <c r="Y50" s="74">
        <v>1.1699003719</v>
      </c>
      <c r="Z50" s="75" t="s">
        <v>37</v>
      </c>
      <c r="AA50" s="68">
        <v>63.5475572</v>
      </c>
      <c r="AB50" s="68">
        <v>821914</v>
      </c>
      <c r="AC50" s="69">
        <v>7.7316552827</v>
      </c>
      <c r="AD50" s="69">
        <v>6.7970034295</v>
      </c>
      <c r="AE50" s="70">
        <v>1.3298984024</v>
      </c>
      <c r="AF50" s="71" t="s">
        <v>37</v>
      </c>
      <c r="AG50" s="72">
        <v>71.0231651</v>
      </c>
      <c r="AH50" s="72">
        <v>821914</v>
      </c>
      <c r="AI50" s="73">
        <v>8.6411917914</v>
      </c>
      <c r="AJ50" s="73">
        <v>7.7999544413</v>
      </c>
      <c r="AK50" s="74">
        <v>0.9028817391</v>
      </c>
      <c r="AL50" s="75" t="s">
        <v>37</v>
      </c>
      <c r="AM50" s="68">
        <v>386.5850431</v>
      </c>
      <c r="AN50" s="68">
        <v>821914</v>
      </c>
      <c r="AO50" s="69">
        <v>47.0347315048</v>
      </c>
      <c r="AP50" s="69">
        <v>41.5464462116</v>
      </c>
      <c r="AQ50" s="70">
        <v>0.9592929206</v>
      </c>
      <c r="AR50" s="71" t="s">
        <v>37</v>
      </c>
      <c r="AS50" s="72">
        <v>83.7282758</v>
      </c>
      <c r="AT50" s="72">
        <v>821914</v>
      </c>
      <c r="AU50" s="73">
        <v>10.186987422</v>
      </c>
      <c r="AV50" s="73">
        <v>9.1169066838</v>
      </c>
      <c r="AW50" s="74">
        <v>1.2316013413</v>
      </c>
      <c r="AX50" s="75" t="s">
        <v>37</v>
      </c>
      <c r="AY50" s="68">
        <v>68.8223764</v>
      </c>
      <c r="AZ50" s="68">
        <v>821914</v>
      </c>
      <c r="BA50" s="69">
        <v>8.3734279255</v>
      </c>
      <c r="BB50" s="69">
        <v>7.5343293309</v>
      </c>
      <c r="BC50" s="70">
        <v>0.8241354181</v>
      </c>
      <c r="BD50" s="71" t="s">
        <v>37</v>
      </c>
      <c r="BE50" s="72">
        <v>100.5824486</v>
      </c>
      <c r="BF50" s="72">
        <v>821914</v>
      </c>
      <c r="BG50" s="73">
        <v>12.2375879472</v>
      </c>
      <c r="BH50" s="73">
        <v>10.7991276317</v>
      </c>
      <c r="BI50" s="74">
        <v>0.9797801238</v>
      </c>
      <c r="BJ50" s="75" t="s">
        <v>37</v>
      </c>
      <c r="BK50" s="68">
        <v>269.6088371</v>
      </c>
      <c r="BL50" s="68">
        <v>821914</v>
      </c>
      <c r="BM50" s="69">
        <v>32.802560499</v>
      </c>
      <c r="BN50" s="69">
        <v>29.8033671934</v>
      </c>
      <c r="BO50" s="70">
        <v>1.0130612003</v>
      </c>
      <c r="BP50" s="71" t="s">
        <v>37</v>
      </c>
      <c r="BQ50" s="72">
        <v>79.8460393</v>
      </c>
      <c r="BR50" s="72">
        <v>821914</v>
      </c>
      <c r="BS50" s="73">
        <v>9.7146464594</v>
      </c>
      <c r="BT50" s="73">
        <v>8.7388775363</v>
      </c>
      <c r="BU50" s="74">
        <v>1.3549518315</v>
      </c>
    </row>
    <row r="51" spans="1:73" ht="15" customHeight="1">
      <c r="A51" s="67" t="s">
        <v>70</v>
      </c>
      <c r="B51" s="67" t="s">
        <v>60</v>
      </c>
      <c r="C51" s="68">
        <v>1288.6872567</v>
      </c>
      <c r="D51" s="68">
        <v>418204</v>
      </c>
      <c r="E51" s="69">
        <v>308.1479987518</v>
      </c>
      <c r="F51" s="69">
        <v>250.2593116431</v>
      </c>
      <c r="G51" s="70">
        <v>1.150165828</v>
      </c>
      <c r="H51" s="71" t="s">
        <v>37</v>
      </c>
      <c r="I51" s="72">
        <v>32.9956069</v>
      </c>
      <c r="J51" s="72">
        <v>418204</v>
      </c>
      <c r="K51" s="73">
        <v>7.8898353196</v>
      </c>
      <c r="L51" s="73">
        <v>6.7076904816</v>
      </c>
      <c r="M51" s="74">
        <v>1.0025387381</v>
      </c>
      <c r="N51" s="75" t="s">
        <v>37</v>
      </c>
      <c r="O51" s="68">
        <v>112.7807454</v>
      </c>
      <c r="P51" s="68">
        <v>418204</v>
      </c>
      <c r="Q51" s="69">
        <v>26.9678782125</v>
      </c>
      <c r="R51" s="69">
        <v>21.9920185695</v>
      </c>
      <c r="S51" s="70">
        <v>1.1034783421</v>
      </c>
      <c r="T51" s="71" t="s">
        <v>37</v>
      </c>
      <c r="U51" s="72">
        <v>45.2398277</v>
      </c>
      <c r="V51" s="72">
        <v>418204</v>
      </c>
      <c r="W51" s="73">
        <v>10.8176458618</v>
      </c>
      <c r="X51" s="73">
        <v>8.4694957226</v>
      </c>
      <c r="Y51" s="74">
        <v>1.2938093333</v>
      </c>
      <c r="Z51" s="75" t="s">
        <v>37</v>
      </c>
      <c r="AA51" s="68">
        <v>33.693995</v>
      </c>
      <c r="AB51" s="68">
        <v>418204</v>
      </c>
      <c r="AC51" s="69">
        <v>8.0568323115</v>
      </c>
      <c r="AD51" s="69">
        <v>6.8449739226</v>
      </c>
      <c r="AE51" s="70">
        <v>1.3392842859</v>
      </c>
      <c r="AF51" s="71" t="s">
        <v>37</v>
      </c>
      <c r="AG51" s="72">
        <v>35.8528947</v>
      </c>
      <c r="AH51" s="72">
        <v>418204</v>
      </c>
      <c r="AI51" s="73">
        <v>8.5730635527</v>
      </c>
      <c r="AJ51" s="73">
        <v>7.1156892348</v>
      </c>
      <c r="AK51" s="74">
        <v>0.8236747945</v>
      </c>
      <c r="AL51" s="75" t="s">
        <v>37</v>
      </c>
      <c r="AM51" s="68">
        <v>299.1191308</v>
      </c>
      <c r="AN51" s="68">
        <v>418204</v>
      </c>
      <c r="AO51" s="69">
        <v>71.5246938815</v>
      </c>
      <c r="AP51" s="69">
        <v>55.3953034262</v>
      </c>
      <c r="AQ51" s="70">
        <v>1.2790581929</v>
      </c>
      <c r="AR51" s="71" t="s">
        <v>37</v>
      </c>
      <c r="AS51" s="72">
        <v>42.8078458</v>
      </c>
      <c r="AT51" s="72">
        <v>418204</v>
      </c>
      <c r="AU51" s="73">
        <v>10.2361158191</v>
      </c>
      <c r="AV51" s="73">
        <v>8.0580743093</v>
      </c>
      <c r="AW51" s="74">
        <v>1.0885638596</v>
      </c>
      <c r="AX51" s="75" t="s">
        <v>37</v>
      </c>
      <c r="AY51" s="68">
        <v>41.8355582</v>
      </c>
      <c r="AZ51" s="68">
        <v>418204</v>
      </c>
      <c r="BA51" s="69">
        <v>10.0036245947</v>
      </c>
      <c r="BB51" s="69">
        <v>8.4285600347</v>
      </c>
      <c r="BC51" s="70">
        <v>0.9219499896</v>
      </c>
      <c r="BD51" s="71" t="s">
        <v>37</v>
      </c>
      <c r="BE51" s="72">
        <v>66.5153595</v>
      </c>
      <c r="BF51" s="72">
        <v>418204</v>
      </c>
      <c r="BG51" s="73">
        <v>15.9050031803</v>
      </c>
      <c r="BH51" s="73">
        <v>12.5964399383</v>
      </c>
      <c r="BI51" s="74">
        <v>1.1428461541</v>
      </c>
      <c r="BJ51" s="75" t="s">
        <v>37</v>
      </c>
      <c r="BK51" s="68">
        <v>135.9350224</v>
      </c>
      <c r="BL51" s="68">
        <v>418204</v>
      </c>
      <c r="BM51" s="69">
        <v>32.5044768582</v>
      </c>
      <c r="BN51" s="69">
        <v>29.7141933788</v>
      </c>
      <c r="BO51" s="70">
        <v>1.0100300485</v>
      </c>
      <c r="BP51" s="71" t="s">
        <v>37</v>
      </c>
      <c r="BQ51" s="72">
        <v>43.0300205</v>
      </c>
      <c r="BR51" s="72">
        <v>418204</v>
      </c>
      <c r="BS51" s="73">
        <v>10.2892417337</v>
      </c>
      <c r="BT51" s="73">
        <v>8.225417854</v>
      </c>
      <c r="BU51" s="74">
        <v>1.2753405617</v>
      </c>
    </row>
    <row r="52" spans="1:73" ht="15" customHeight="1">
      <c r="A52" s="67" t="s">
        <v>70</v>
      </c>
      <c r="B52" s="67" t="s">
        <v>61</v>
      </c>
      <c r="C52" s="68">
        <v>63.4494983</v>
      </c>
      <c r="D52" s="68">
        <v>22312</v>
      </c>
      <c r="E52" s="69">
        <v>284.3738719075</v>
      </c>
      <c r="F52" s="69">
        <v>231.5417514772</v>
      </c>
      <c r="G52" s="70">
        <v>1.0641418637</v>
      </c>
      <c r="H52" s="71" t="s">
        <v>37</v>
      </c>
      <c r="I52" s="72" t="s">
        <v>64</v>
      </c>
      <c r="J52" s="72" t="s">
        <v>64</v>
      </c>
      <c r="K52" s="72" t="s">
        <v>64</v>
      </c>
      <c r="L52" s="72" t="s">
        <v>64</v>
      </c>
      <c r="M52" s="72" t="s">
        <v>64</v>
      </c>
      <c r="N52" s="75" t="s">
        <v>37</v>
      </c>
      <c r="O52" s="68" t="s">
        <v>64</v>
      </c>
      <c r="P52" s="68" t="s">
        <v>64</v>
      </c>
      <c r="Q52" s="68" t="s">
        <v>64</v>
      </c>
      <c r="R52" s="68" t="s">
        <v>64</v>
      </c>
      <c r="S52" s="68" t="s">
        <v>64</v>
      </c>
      <c r="T52" s="71" t="s">
        <v>37</v>
      </c>
      <c r="U52" s="72" t="s">
        <v>64</v>
      </c>
      <c r="V52" s="72" t="s">
        <v>64</v>
      </c>
      <c r="W52" s="72" t="s">
        <v>64</v>
      </c>
      <c r="X52" s="72" t="s">
        <v>64</v>
      </c>
      <c r="Y52" s="72" t="s">
        <v>64</v>
      </c>
      <c r="Z52" s="75" t="s">
        <v>37</v>
      </c>
      <c r="AA52" s="68" t="s">
        <v>64</v>
      </c>
      <c r="AB52" s="68" t="s">
        <v>64</v>
      </c>
      <c r="AC52" s="68" t="s">
        <v>64</v>
      </c>
      <c r="AD52" s="68" t="s">
        <v>64</v>
      </c>
      <c r="AE52" s="68" t="s">
        <v>64</v>
      </c>
      <c r="AF52" s="71" t="s">
        <v>37</v>
      </c>
      <c r="AG52" s="72" t="s">
        <v>64</v>
      </c>
      <c r="AH52" s="72" t="s">
        <v>64</v>
      </c>
      <c r="AI52" s="72" t="s">
        <v>64</v>
      </c>
      <c r="AJ52" s="72" t="s">
        <v>64</v>
      </c>
      <c r="AK52" s="72" t="s">
        <v>64</v>
      </c>
      <c r="AL52" s="75" t="s">
        <v>37</v>
      </c>
      <c r="AM52" s="68" t="s">
        <v>64</v>
      </c>
      <c r="AN52" s="68" t="s">
        <v>64</v>
      </c>
      <c r="AO52" s="69" t="s">
        <v>64</v>
      </c>
      <c r="AP52" s="69" t="s">
        <v>64</v>
      </c>
      <c r="AQ52" s="70" t="s">
        <v>64</v>
      </c>
      <c r="AR52" s="71" t="s">
        <v>37</v>
      </c>
      <c r="AS52" s="72" t="s">
        <v>64</v>
      </c>
      <c r="AT52" s="72" t="s">
        <v>64</v>
      </c>
      <c r="AU52" s="72" t="s">
        <v>64</v>
      </c>
      <c r="AV52" s="72" t="s">
        <v>64</v>
      </c>
      <c r="AW52" s="72" t="s">
        <v>64</v>
      </c>
      <c r="AX52" s="75" t="s">
        <v>37</v>
      </c>
      <c r="AY52" s="68" t="s">
        <v>64</v>
      </c>
      <c r="AZ52" s="68" t="s">
        <v>64</v>
      </c>
      <c r="BA52" s="68" t="s">
        <v>64</v>
      </c>
      <c r="BB52" s="68" t="s">
        <v>64</v>
      </c>
      <c r="BC52" s="68" t="s">
        <v>64</v>
      </c>
      <c r="BD52" s="71" t="s">
        <v>37</v>
      </c>
      <c r="BE52" s="72" t="s">
        <v>64</v>
      </c>
      <c r="BF52" s="72" t="s">
        <v>64</v>
      </c>
      <c r="BG52" s="72" t="s">
        <v>64</v>
      </c>
      <c r="BH52" s="72" t="s">
        <v>64</v>
      </c>
      <c r="BI52" s="72" t="s">
        <v>64</v>
      </c>
      <c r="BJ52" s="75" t="s">
        <v>37</v>
      </c>
      <c r="BK52" s="68" t="s">
        <v>64</v>
      </c>
      <c r="BL52" s="68" t="s">
        <v>64</v>
      </c>
      <c r="BM52" s="68" t="s">
        <v>64</v>
      </c>
      <c r="BN52" s="68" t="s">
        <v>64</v>
      </c>
      <c r="BO52" s="68" t="s">
        <v>64</v>
      </c>
      <c r="BP52" s="71" t="s">
        <v>37</v>
      </c>
      <c r="BQ52" s="72" t="s">
        <v>64</v>
      </c>
      <c r="BR52" s="72" t="s">
        <v>64</v>
      </c>
      <c r="BS52" s="72" t="s">
        <v>64</v>
      </c>
      <c r="BT52" s="72" t="s">
        <v>64</v>
      </c>
      <c r="BU52" s="72" t="s">
        <v>64</v>
      </c>
    </row>
    <row r="53" spans="1:73" ht="15" customHeight="1">
      <c r="A53" s="67" t="s">
        <v>70</v>
      </c>
      <c r="B53" s="67" t="s">
        <v>62</v>
      </c>
      <c r="C53" s="68" t="s">
        <v>64</v>
      </c>
      <c r="D53" s="68" t="s">
        <v>64</v>
      </c>
      <c r="E53" s="68" t="s">
        <v>64</v>
      </c>
      <c r="F53" s="68" t="s">
        <v>64</v>
      </c>
      <c r="G53" s="68" t="s">
        <v>64</v>
      </c>
      <c r="H53" s="71" t="s">
        <v>37</v>
      </c>
      <c r="I53" s="72" t="s">
        <v>64</v>
      </c>
      <c r="J53" s="72" t="s">
        <v>64</v>
      </c>
      <c r="K53" s="72" t="s">
        <v>64</v>
      </c>
      <c r="L53" s="72" t="s">
        <v>64</v>
      </c>
      <c r="M53" s="72" t="s">
        <v>64</v>
      </c>
      <c r="N53" s="75" t="s">
        <v>37</v>
      </c>
      <c r="O53" s="68" t="s">
        <v>64</v>
      </c>
      <c r="P53" s="68" t="s">
        <v>64</v>
      </c>
      <c r="Q53" s="68" t="s">
        <v>64</v>
      </c>
      <c r="R53" s="68" t="s">
        <v>64</v>
      </c>
      <c r="S53" s="68" t="s">
        <v>64</v>
      </c>
      <c r="T53" s="71" t="s">
        <v>37</v>
      </c>
      <c r="U53" s="72" t="s">
        <v>64</v>
      </c>
      <c r="V53" s="72" t="s">
        <v>64</v>
      </c>
      <c r="W53" s="72" t="s">
        <v>64</v>
      </c>
      <c r="X53" s="72" t="s">
        <v>64</v>
      </c>
      <c r="Y53" s="72" t="s">
        <v>64</v>
      </c>
      <c r="Z53" s="75" t="s">
        <v>37</v>
      </c>
      <c r="AA53" s="68" t="s">
        <v>64</v>
      </c>
      <c r="AB53" s="68" t="s">
        <v>64</v>
      </c>
      <c r="AC53" s="68" t="s">
        <v>64</v>
      </c>
      <c r="AD53" s="68" t="s">
        <v>64</v>
      </c>
      <c r="AE53" s="68" t="s">
        <v>64</v>
      </c>
      <c r="AF53" s="71" t="s">
        <v>37</v>
      </c>
      <c r="AG53" s="72" t="s">
        <v>64</v>
      </c>
      <c r="AH53" s="72" t="s">
        <v>64</v>
      </c>
      <c r="AI53" s="72" t="s">
        <v>64</v>
      </c>
      <c r="AJ53" s="72" t="s">
        <v>64</v>
      </c>
      <c r="AK53" s="72" t="s">
        <v>64</v>
      </c>
      <c r="AL53" s="75" t="s">
        <v>37</v>
      </c>
      <c r="AM53" s="68" t="s">
        <v>64</v>
      </c>
      <c r="AN53" s="68" t="s">
        <v>64</v>
      </c>
      <c r="AO53" s="69" t="s">
        <v>64</v>
      </c>
      <c r="AP53" s="69" t="s">
        <v>64</v>
      </c>
      <c r="AQ53" s="70" t="s">
        <v>64</v>
      </c>
      <c r="AR53" s="71" t="s">
        <v>37</v>
      </c>
      <c r="AS53" s="72" t="s">
        <v>64</v>
      </c>
      <c r="AT53" s="72" t="s">
        <v>64</v>
      </c>
      <c r="AU53" s="72" t="s">
        <v>64</v>
      </c>
      <c r="AV53" s="72" t="s">
        <v>64</v>
      </c>
      <c r="AW53" s="72" t="s">
        <v>64</v>
      </c>
      <c r="AX53" s="75" t="s">
        <v>37</v>
      </c>
      <c r="AY53" s="68" t="s">
        <v>64</v>
      </c>
      <c r="AZ53" s="68" t="s">
        <v>64</v>
      </c>
      <c r="BA53" s="68" t="s">
        <v>64</v>
      </c>
      <c r="BB53" s="68" t="s">
        <v>64</v>
      </c>
      <c r="BC53" s="68" t="s">
        <v>64</v>
      </c>
      <c r="BD53" s="71" t="s">
        <v>37</v>
      </c>
      <c r="BE53" s="72" t="s">
        <v>64</v>
      </c>
      <c r="BF53" s="72" t="s">
        <v>64</v>
      </c>
      <c r="BG53" s="72" t="s">
        <v>64</v>
      </c>
      <c r="BH53" s="72" t="s">
        <v>64</v>
      </c>
      <c r="BI53" s="72" t="s">
        <v>64</v>
      </c>
      <c r="BJ53" s="75" t="s">
        <v>37</v>
      </c>
      <c r="BK53" s="68" t="s">
        <v>64</v>
      </c>
      <c r="BL53" s="68" t="s">
        <v>64</v>
      </c>
      <c r="BM53" s="68" t="s">
        <v>64</v>
      </c>
      <c r="BN53" s="68" t="s">
        <v>64</v>
      </c>
      <c r="BO53" s="68" t="s">
        <v>64</v>
      </c>
      <c r="BP53" s="71" t="s">
        <v>37</v>
      </c>
      <c r="BQ53" s="72" t="s">
        <v>64</v>
      </c>
      <c r="BR53" s="72" t="s">
        <v>64</v>
      </c>
      <c r="BS53" s="72" t="s">
        <v>64</v>
      </c>
      <c r="BT53" s="72" t="s">
        <v>64</v>
      </c>
      <c r="BU53" s="72" t="s">
        <v>64</v>
      </c>
    </row>
    <row r="54" spans="1:73" ht="15" customHeight="1">
      <c r="A54" s="67"/>
      <c r="B54" s="67"/>
      <c r="C54" s="68"/>
      <c r="D54" s="68"/>
      <c r="E54" s="69"/>
      <c r="F54" s="69"/>
      <c r="G54" s="70"/>
      <c r="H54" s="71"/>
      <c r="I54" s="72"/>
      <c r="J54" s="72"/>
      <c r="K54" s="73"/>
      <c r="L54" s="73"/>
      <c r="M54" s="74"/>
      <c r="N54" s="75"/>
      <c r="O54" s="68"/>
      <c r="P54" s="68"/>
      <c r="Q54" s="69"/>
      <c r="R54" s="69"/>
      <c r="S54" s="70"/>
      <c r="T54" s="71"/>
      <c r="U54" s="72"/>
      <c r="V54" s="72"/>
      <c r="W54" s="73"/>
      <c r="X54" s="73"/>
      <c r="Y54" s="74"/>
      <c r="Z54" s="75"/>
      <c r="AA54" s="68"/>
      <c r="AB54" s="68"/>
      <c r="AC54" s="69"/>
      <c r="AD54" s="69"/>
      <c r="AE54" s="70"/>
      <c r="AF54" s="71"/>
      <c r="AG54" s="72"/>
      <c r="AH54" s="72"/>
      <c r="AI54" s="73"/>
      <c r="AJ54" s="73"/>
      <c r="AK54" s="74"/>
      <c r="AL54" s="75"/>
      <c r="AM54" s="68"/>
      <c r="AN54" s="68"/>
      <c r="AO54" s="69"/>
      <c r="AP54" s="69"/>
      <c r="AQ54" s="70"/>
      <c r="AR54" s="71"/>
      <c r="AS54" s="72"/>
      <c r="AT54" s="72"/>
      <c r="AU54" s="73"/>
      <c r="AV54" s="73"/>
      <c r="AW54" s="74"/>
      <c r="AX54" s="75"/>
      <c r="AY54" s="68"/>
      <c r="AZ54" s="68"/>
      <c r="BA54" s="69"/>
      <c r="BB54" s="69"/>
      <c r="BC54" s="70"/>
      <c r="BD54" s="71"/>
      <c r="BE54" s="72"/>
      <c r="BF54" s="72"/>
      <c r="BG54" s="73"/>
      <c r="BH54" s="73"/>
      <c r="BI54" s="74"/>
      <c r="BJ54" s="75"/>
      <c r="BK54" s="68"/>
      <c r="BL54" s="68"/>
      <c r="BM54" s="69"/>
      <c r="BN54" s="69"/>
      <c r="BO54" s="70"/>
      <c r="BP54" s="71"/>
      <c r="BQ54" s="72"/>
      <c r="BR54" s="72"/>
      <c r="BS54" s="73"/>
      <c r="BT54" s="73"/>
      <c r="BU54" s="74"/>
    </row>
    <row r="55" spans="1:73" s="76" customFormat="1" ht="15" customHeight="1">
      <c r="A55" s="77" t="s">
        <v>71</v>
      </c>
      <c r="B55" s="77" t="s">
        <v>57</v>
      </c>
      <c r="C55" s="78">
        <v>1300</v>
      </c>
      <c r="D55" s="78">
        <v>915329</v>
      </c>
      <c r="E55" s="79">
        <v>142.025435663</v>
      </c>
      <c r="F55" s="79">
        <v>180.9423725223</v>
      </c>
      <c r="G55" s="80">
        <v>0.8315923685</v>
      </c>
      <c r="H55" s="81" t="s">
        <v>37</v>
      </c>
      <c r="I55" s="82">
        <v>32</v>
      </c>
      <c r="J55" s="82">
        <v>915329</v>
      </c>
      <c r="K55" s="83">
        <v>3.496010724</v>
      </c>
      <c r="L55" s="83">
        <v>4.9604503338</v>
      </c>
      <c r="M55" s="84">
        <v>0.7413943192</v>
      </c>
      <c r="N55" s="85" t="s">
        <v>37</v>
      </c>
      <c r="O55" s="78">
        <v>128</v>
      </c>
      <c r="P55" s="78">
        <v>915329</v>
      </c>
      <c r="Q55" s="79">
        <v>13.9840428961</v>
      </c>
      <c r="R55" s="79">
        <v>17.8056907499</v>
      </c>
      <c r="S55" s="80">
        <v>0.8934238595</v>
      </c>
      <c r="T55" s="81" t="s">
        <v>37</v>
      </c>
      <c r="U55" s="82">
        <v>25</v>
      </c>
      <c r="V55" s="82">
        <v>915329</v>
      </c>
      <c r="W55" s="83">
        <v>2.7312583781</v>
      </c>
      <c r="X55" s="83">
        <v>2.9858874817</v>
      </c>
      <c r="Y55" s="84">
        <v>0.4561274034</v>
      </c>
      <c r="Z55" s="85" t="s">
        <v>37</v>
      </c>
      <c r="AA55" s="78">
        <v>36</v>
      </c>
      <c r="AB55" s="78">
        <v>915329</v>
      </c>
      <c r="AC55" s="79">
        <v>3.9330120645</v>
      </c>
      <c r="AD55" s="79">
        <v>4.8897148672</v>
      </c>
      <c r="AE55" s="80">
        <v>0.9567192451</v>
      </c>
      <c r="AF55" s="81" t="s">
        <v>37</v>
      </c>
      <c r="AG55" s="82">
        <v>48</v>
      </c>
      <c r="AH55" s="82">
        <v>915329</v>
      </c>
      <c r="AI55" s="83">
        <v>5.244016086</v>
      </c>
      <c r="AJ55" s="83">
        <v>6.9900775776</v>
      </c>
      <c r="AK55" s="84">
        <v>0.8091346491</v>
      </c>
      <c r="AL55" s="85" t="s">
        <v>37</v>
      </c>
      <c r="AM55" s="78">
        <v>199</v>
      </c>
      <c r="AN55" s="78">
        <v>915329</v>
      </c>
      <c r="AO55" s="79">
        <v>21.74081669</v>
      </c>
      <c r="AP55" s="79">
        <v>28.1964457723</v>
      </c>
      <c r="AQ55" s="80">
        <v>0.6510460769</v>
      </c>
      <c r="AR55" s="81" t="s">
        <v>37</v>
      </c>
      <c r="AS55" s="82">
        <v>46</v>
      </c>
      <c r="AT55" s="82">
        <v>915329</v>
      </c>
      <c r="AU55" s="83">
        <v>5.0255154158</v>
      </c>
      <c r="AV55" s="83">
        <v>5.8808237085</v>
      </c>
      <c r="AW55" s="84">
        <v>0.7944394539</v>
      </c>
      <c r="AX55" s="85" t="s">
        <v>37</v>
      </c>
      <c r="AY55" s="78">
        <v>64</v>
      </c>
      <c r="AZ55" s="78">
        <v>915329</v>
      </c>
      <c r="BA55" s="79">
        <v>6.992021448</v>
      </c>
      <c r="BB55" s="79">
        <v>8.9695912381</v>
      </c>
      <c r="BC55" s="80">
        <v>0.9811301711</v>
      </c>
      <c r="BD55" s="81" t="s">
        <v>37</v>
      </c>
      <c r="BE55" s="82">
        <v>71</v>
      </c>
      <c r="BF55" s="82">
        <v>915329</v>
      </c>
      <c r="BG55" s="83">
        <v>7.7567737939</v>
      </c>
      <c r="BH55" s="83">
        <v>9.8130718493</v>
      </c>
      <c r="BI55" s="84">
        <v>0.8903175404</v>
      </c>
      <c r="BJ55" s="85" t="s">
        <v>37</v>
      </c>
      <c r="BK55" s="78">
        <v>164</v>
      </c>
      <c r="BL55" s="78">
        <v>915329</v>
      </c>
      <c r="BM55" s="79">
        <v>17.9170549606</v>
      </c>
      <c r="BN55" s="79">
        <v>24.4987197883</v>
      </c>
      <c r="BO55" s="80">
        <v>0.8327482701</v>
      </c>
      <c r="BP55" s="81" t="s">
        <v>37</v>
      </c>
      <c r="BQ55" s="82">
        <v>35</v>
      </c>
      <c r="BR55" s="82">
        <v>915329</v>
      </c>
      <c r="BS55" s="83">
        <v>3.8237617294</v>
      </c>
      <c r="BT55" s="83">
        <v>4.6502020444</v>
      </c>
      <c r="BU55" s="84">
        <v>0.7210079041</v>
      </c>
    </row>
    <row r="56" spans="1:73" ht="15" customHeight="1">
      <c r="A56" s="67" t="s">
        <v>71</v>
      </c>
      <c r="B56" s="67" t="s">
        <v>58</v>
      </c>
      <c r="C56" s="68">
        <v>1298</v>
      </c>
      <c r="D56" s="68">
        <v>913625</v>
      </c>
      <c r="E56" s="69">
        <v>142.0714187987</v>
      </c>
      <c r="F56" s="69">
        <v>180.903640859</v>
      </c>
      <c r="G56" s="70">
        <v>0.8314143618</v>
      </c>
      <c r="H56" s="71" t="s">
        <v>37</v>
      </c>
      <c r="I56" s="72">
        <v>32</v>
      </c>
      <c r="J56" s="72">
        <v>913625</v>
      </c>
      <c r="K56" s="73">
        <v>3.502531126</v>
      </c>
      <c r="L56" s="73">
        <v>4.9659767419</v>
      </c>
      <c r="M56" s="74">
        <v>0.7422203022</v>
      </c>
      <c r="N56" s="75" t="s">
        <v>37</v>
      </c>
      <c r="O56" s="68">
        <v>128</v>
      </c>
      <c r="P56" s="68">
        <v>913625</v>
      </c>
      <c r="Q56" s="69">
        <v>14.010124504</v>
      </c>
      <c r="R56" s="69">
        <v>17.8285630352</v>
      </c>
      <c r="S56" s="70">
        <v>0.8945715064</v>
      </c>
      <c r="T56" s="71" t="s">
        <v>37</v>
      </c>
      <c r="U56" s="72">
        <v>24</v>
      </c>
      <c r="V56" s="72">
        <v>913625</v>
      </c>
      <c r="W56" s="73">
        <v>2.6268983445</v>
      </c>
      <c r="X56" s="73">
        <v>2.8952564501</v>
      </c>
      <c r="Y56" s="74">
        <v>0.4422825089</v>
      </c>
      <c r="Z56" s="75" t="s">
        <v>37</v>
      </c>
      <c r="AA56" s="68">
        <v>36</v>
      </c>
      <c r="AB56" s="68">
        <v>913625</v>
      </c>
      <c r="AC56" s="69">
        <v>3.9403475168</v>
      </c>
      <c r="AD56" s="69">
        <v>4.896575547</v>
      </c>
      <c r="AE56" s="70">
        <v>0.9580616024</v>
      </c>
      <c r="AF56" s="71" t="s">
        <v>37</v>
      </c>
      <c r="AG56" s="72">
        <v>48</v>
      </c>
      <c r="AH56" s="72">
        <v>913625</v>
      </c>
      <c r="AI56" s="73">
        <v>5.253796689</v>
      </c>
      <c r="AJ56" s="73">
        <v>6.9988273891</v>
      </c>
      <c r="AK56" s="74">
        <v>0.8101474813</v>
      </c>
      <c r="AL56" s="75" t="s">
        <v>37</v>
      </c>
      <c r="AM56" s="68">
        <v>199</v>
      </c>
      <c r="AN56" s="68">
        <v>913625</v>
      </c>
      <c r="AO56" s="69">
        <v>21.7813654399</v>
      </c>
      <c r="AP56" s="69">
        <v>28.2344473281</v>
      </c>
      <c r="AQ56" s="70">
        <v>0.6519235196</v>
      </c>
      <c r="AR56" s="71" t="s">
        <v>37</v>
      </c>
      <c r="AS56" s="72">
        <v>46</v>
      </c>
      <c r="AT56" s="72">
        <v>913625</v>
      </c>
      <c r="AU56" s="73">
        <v>5.0348884936</v>
      </c>
      <c r="AV56" s="73">
        <v>5.8882737323</v>
      </c>
      <c r="AW56" s="74">
        <v>0.7954458763</v>
      </c>
      <c r="AX56" s="75" t="s">
        <v>37</v>
      </c>
      <c r="AY56" s="68">
        <v>64</v>
      </c>
      <c r="AZ56" s="68">
        <v>913625</v>
      </c>
      <c r="BA56" s="69">
        <v>7.005062252</v>
      </c>
      <c r="BB56" s="69">
        <v>8.9806530071</v>
      </c>
      <c r="BC56" s="70">
        <v>0.9823401521</v>
      </c>
      <c r="BD56" s="71" t="s">
        <v>37</v>
      </c>
      <c r="BE56" s="72">
        <v>71</v>
      </c>
      <c r="BF56" s="72">
        <v>913625</v>
      </c>
      <c r="BG56" s="73">
        <v>7.7712409358</v>
      </c>
      <c r="BH56" s="73">
        <v>9.8253727264</v>
      </c>
      <c r="BI56" s="74">
        <v>0.8914335708</v>
      </c>
      <c r="BJ56" s="75" t="s">
        <v>37</v>
      </c>
      <c r="BK56" s="68">
        <v>164</v>
      </c>
      <c r="BL56" s="68">
        <v>913625</v>
      </c>
      <c r="BM56" s="69">
        <v>17.9504720208</v>
      </c>
      <c r="BN56" s="69">
        <v>24.525886869</v>
      </c>
      <c r="BO56" s="70">
        <v>0.83367172</v>
      </c>
      <c r="BP56" s="71" t="s">
        <v>37</v>
      </c>
      <c r="BQ56" s="72">
        <v>35</v>
      </c>
      <c r="BR56" s="72">
        <v>913625</v>
      </c>
      <c r="BS56" s="73">
        <v>3.8308934191</v>
      </c>
      <c r="BT56" s="73">
        <v>4.6567010882</v>
      </c>
      <c r="BU56" s="74">
        <v>0.7220155726</v>
      </c>
    </row>
    <row r="57" spans="1:73" ht="15" customHeight="1">
      <c r="A57" s="67" t="s">
        <v>71</v>
      </c>
      <c r="B57" s="67" t="s">
        <v>59</v>
      </c>
      <c r="C57" s="68" t="s">
        <v>64</v>
      </c>
      <c r="D57" s="68" t="s">
        <v>64</v>
      </c>
      <c r="E57" s="68" t="s">
        <v>64</v>
      </c>
      <c r="F57" s="68" t="s">
        <v>64</v>
      </c>
      <c r="G57" s="68" t="s">
        <v>64</v>
      </c>
      <c r="H57" s="71" t="s">
        <v>37</v>
      </c>
      <c r="I57" s="72" t="s">
        <v>64</v>
      </c>
      <c r="J57" s="72" t="s">
        <v>64</v>
      </c>
      <c r="K57" s="73" t="s">
        <v>64</v>
      </c>
      <c r="L57" s="73" t="s">
        <v>64</v>
      </c>
      <c r="M57" s="74" t="s">
        <v>64</v>
      </c>
      <c r="N57" s="75" t="s">
        <v>37</v>
      </c>
      <c r="O57" s="68" t="s">
        <v>64</v>
      </c>
      <c r="P57" s="68" t="s">
        <v>64</v>
      </c>
      <c r="Q57" s="68" t="s">
        <v>64</v>
      </c>
      <c r="R57" s="68" t="s">
        <v>64</v>
      </c>
      <c r="S57" s="68" t="s">
        <v>64</v>
      </c>
      <c r="T57" s="71" t="s">
        <v>37</v>
      </c>
      <c r="U57" s="72" t="s">
        <v>64</v>
      </c>
      <c r="V57" s="72" t="s">
        <v>64</v>
      </c>
      <c r="W57" s="72" t="s">
        <v>64</v>
      </c>
      <c r="X57" s="72" t="s">
        <v>64</v>
      </c>
      <c r="Y57" s="72" t="s">
        <v>64</v>
      </c>
      <c r="Z57" s="75" t="s">
        <v>37</v>
      </c>
      <c r="AA57" s="68" t="s">
        <v>64</v>
      </c>
      <c r="AB57" s="68" t="s">
        <v>64</v>
      </c>
      <c r="AC57" s="68" t="s">
        <v>64</v>
      </c>
      <c r="AD57" s="68" t="s">
        <v>64</v>
      </c>
      <c r="AE57" s="68" t="s">
        <v>64</v>
      </c>
      <c r="AF57" s="71" t="s">
        <v>37</v>
      </c>
      <c r="AG57" s="72" t="s">
        <v>64</v>
      </c>
      <c r="AH57" s="72" t="s">
        <v>64</v>
      </c>
      <c r="AI57" s="72" t="s">
        <v>64</v>
      </c>
      <c r="AJ57" s="72" t="s">
        <v>64</v>
      </c>
      <c r="AK57" s="72" t="s">
        <v>64</v>
      </c>
      <c r="AL57" s="75" t="s">
        <v>37</v>
      </c>
      <c r="AM57" s="68" t="s">
        <v>64</v>
      </c>
      <c r="AN57" s="68" t="s">
        <v>64</v>
      </c>
      <c r="AO57" s="68" t="s">
        <v>64</v>
      </c>
      <c r="AP57" s="68" t="s">
        <v>64</v>
      </c>
      <c r="AQ57" s="68" t="s">
        <v>64</v>
      </c>
      <c r="AR57" s="71" t="s">
        <v>37</v>
      </c>
      <c r="AS57" s="72" t="s">
        <v>64</v>
      </c>
      <c r="AT57" s="72" t="s">
        <v>64</v>
      </c>
      <c r="AU57" s="72" t="s">
        <v>64</v>
      </c>
      <c r="AV57" s="72" t="s">
        <v>64</v>
      </c>
      <c r="AW57" s="72" t="s">
        <v>64</v>
      </c>
      <c r="AX57" s="75" t="s">
        <v>37</v>
      </c>
      <c r="AY57" s="68" t="s">
        <v>64</v>
      </c>
      <c r="AZ57" s="68" t="s">
        <v>64</v>
      </c>
      <c r="BA57" s="68" t="s">
        <v>64</v>
      </c>
      <c r="BB57" s="68" t="s">
        <v>64</v>
      </c>
      <c r="BC57" s="68" t="s">
        <v>64</v>
      </c>
      <c r="BD57" s="71" t="s">
        <v>37</v>
      </c>
      <c r="BE57" s="72" t="s">
        <v>64</v>
      </c>
      <c r="BF57" s="72" t="s">
        <v>64</v>
      </c>
      <c r="BG57" s="72" t="s">
        <v>64</v>
      </c>
      <c r="BH57" s="72" t="s">
        <v>64</v>
      </c>
      <c r="BI57" s="72" t="s">
        <v>64</v>
      </c>
      <c r="BJ57" s="75" t="s">
        <v>37</v>
      </c>
      <c r="BK57" s="68" t="s">
        <v>64</v>
      </c>
      <c r="BL57" s="68" t="s">
        <v>64</v>
      </c>
      <c r="BM57" s="68" t="s">
        <v>64</v>
      </c>
      <c r="BN57" s="68" t="s">
        <v>64</v>
      </c>
      <c r="BO57" s="68" t="s">
        <v>64</v>
      </c>
      <c r="BP57" s="71" t="s">
        <v>37</v>
      </c>
      <c r="BQ57" s="72" t="s">
        <v>64</v>
      </c>
      <c r="BR57" s="72" t="s">
        <v>64</v>
      </c>
      <c r="BS57" s="72" t="s">
        <v>64</v>
      </c>
      <c r="BT57" s="72" t="s">
        <v>64</v>
      </c>
      <c r="BU57" s="72" t="s">
        <v>64</v>
      </c>
    </row>
    <row r="58" spans="1:73" ht="15" customHeight="1">
      <c r="A58" s="67" t="s">
        <v>71</v>
      </c>
      <c r="B58" s="67" t="s">
        <v>60</v>
      </c>
      <c r="C58" s="68" t="s">
        <v>66</v>
      </c>
      <c r="D58" s="69" t="s">
        <v>66</v>
      </c>
      <c r="E58" s="68" t="s">
        <v>66</v>
      </c>
      <c r="F58" s="69" t="s">
        <v>66</v>
      </c>
      <c r="G58" s="68" t="s">
        <v>66</v>
      </c>
      <c r="H58" s="71" t="s">
        <v>37</v>
      </c>
      <c r="I58" s="72" t="s">
        <v>66</v>
      </c>
      <c r="J58" s="72" t="s">
        <v>66</v>
      </c>
      <c r="K58" s="73" t="s">
        <v>66</v>
      </c>
      <c r="L58" s="73" t="s">
        <v>66</v>
      </c>
      <c r="M58" s="74" t="s">
        <v>66</v>
      </c>
      <c r="N58" s="75" t="s">
        <v>37</v>
      </c>
      <c r="O58" s="68" t="s">
        <v>66</v>
      </c>
      <c r="P58" s="68" t="s">
        <v>66</v>
      </c>
      <c r="Q58" s="69" t="s">
        <v>66</v>
      </c>
      <c r="R58" s="69" t="s">
        <v>66</v>
      </c>
      <c r="S58" s="70" t="s">
        <v>66</v>
      </c>
      <c r="T58" s="71" t="s">
        <v>37</v>
      </c>
      <c r="U58" s="72" t="s">
        <v>66</v>
      </c>
      <c r="V58" s="72" t="s">
        <v>66</v>
      </c>
      <c r="W58" s="73" t="s">
        <v>66</v>
      </c>
      <c r="X58" s="73" t="s">
        <v>66</v>
      </c>
      <c r="Y58" s="74" t="s">
        <v>66</v>
      </c>
      <c r="Z58" s="75" t="s">
        <v>37</v>
      </c>
      <c r="AA58" s="68" t="s">
        <v>66</v>
      </c>
      <c r="AB58" s="68" t="s">
        <v>66</v>
      </c>
      <c r="AC58" s="69" t="s">
        <v>66</v>
      </c>
      <c r="AD58" s="69" t="s">
        <v>66</v>
      </c>
      <c r="AE58" s="70" t="s">
        <v>66</v>
      </c>
      <c r="AF58" s="71" t="s">
        <v>37</v>
      </c>
      <c r="AG58" s="72" t="s">
        <v>66</v>
      </c>
      <c r="AH58" s="72" t="s">
        <v>66</v>
      </c>
      <c r="AI58" s="73" t="s">
        <v>66</v>
      </c>
      <c r="AJ58" s="73" t="s">
        <v>66</v>
      </c>
      <c r="AK58" s="74" t="s">
        <v>66</v>
      </c>
      <c r="AL58" s="75" t="s">
        <v>37</v>
      </c>
      <c r="AM58" s="68" t="s">
        <v>66</v>
      </c>
      <c r="AN58" s="68" t="s">
        <v>66</v>
      </c>
      <c r="AO58" s="69" t="s">
        <v>66</v>
      </c>
      <c r="AP58" s="69" t="s">
        <v>66</v>
      </c>
      <c r="AQ58" s="70" t="s">
        <v>66</v>
      </c>
      <c r="AR58" s="71" t="s">
        <v>37</v>
      </c>
      <c r="AS58" s="72" t="s">
        <v>66</v>
      </c>
      <c r="AT58" s="72" t="s">
        <v>66</v>
      </c>
      <c r="AU58" s="73" t="s">
        <v>66</v>
      </c>
      <c r="AV58" s="73" t="s">
        <v>66</v>
      </c>
      <c r="AW58" s="74" t="s">
        <v>66</v>
      </c>
      <c r="AX58" s="75" t="s">
        <v>37</v>
      </c>
      <c r="AY58" s="68" t="s">
        <v>66</v>
      </c>
      <c r="AZ58" s="68" t="s">
        <v>66</v>
      </c>
      <c r="BA58" s="69" t="s">
        <v>66</v>
      </c>
      <c r="BB58" s="69" t="s">
        <v>66</v>
      </c>
      <c r="BC58" s="70" t="s">
        <v>66</v>
      </c>
      <c r="BD58" s="71" t="s">
        <v>37</v>
      </c>
      <c r="BE58" s="72" t="s">
        <v>66</v>
      </c>
      <c r="BF58" s="72" t="s">
        <v>66</v>
      </c>
      <c r="BG58" s="73" t="s">
        <v>66</v>
      </c>
      <c r="BH58" s="73" t="s">
        <v>66</v>
      </c>
      <c r="BI58" s="74" t="s">
        <v>66</v>
      </c>
      <c r="BJ58" s="75" t="s">
        <v>37</v>
      </c>
      <c r="BK58" s="68" t="s">
        <v>66</v>
      </c>
      <c r="BL58" s="68" t="s">
        <v>66</v>
      </c>
      <c r="BM58" s="69" t="s">
        <v>66</v>
      </c>
      <c r="BN58" s="69" t="s">
        <v>66</v>
      </c>
      <c r="BO58" s="70" t="s">
        <v>66</v>
      </c>
      <c r="BP58" s="71" t="s">
        <v>37</v>
      </c>
      <c r="BQ58" s="72" t="s">
        <v>66</v>
      </c>
      <c r="BR58" s="72" t="s">
        <v>66</v>
      </c>
      <c r="BS58" s="73" t="s">
        <v>66</v>
      </c>
      <c r="BT58" s="73" t="s">
        <v>66</v>
      </c>
      <c r="BU58" s="74" t="s">
        <v>66</v>
      </c>
    </row>
    <row r="59" spans="1:73" ht="15" customHeight="1">
      <c r="A59" s="67" t="s">
        <v>71</v>
      </c>
      <c r="B59" s="67" t="s">
        <v>61</v>
      </c>
      <c r="C59" s="68" t="s">
        <v>66</v>
      </c>
      <c r="D59" s="69" t="s">
        <v>66</v>
      </c>
      <c r="E59" s="68" t="s">
        <v>66</v>
      </c>
      <c r="F59" s="69" t="s">
        <v>66</v>
      </c>
      <c r="G59" s="68" t="s">
        <v>66</v>
      </c>
      <c r="H59" s="71" t="s">
        <v>37</v>
      </c>
      <c r="I59" s="72" t="s">
        <v>66</v>
      </c>
      <c r="J59" s="72" t="s">
        <v>66</v>
      </c>
      <c r="K59" s="73" t="s">
        <v>66</v>
      </c>
      <c r="L59" s="73" t="s">
        <v>66</v>
      </c>
      <c r="M59" s="74" t="s">
        <v>66</v>
      </c>
      <c r="N59" s="75" t="s">
        <v>37</v>
      </c>
      <c r="O59" s="68" t="s">
        <v>66</v>
      </c>
      <c r="P59" s="68" t="s">
        <v>66</v>
      </c>
      <c r="Q59" s="69" t="s">
        <v>66</v>
      </c>
      <c r="R59" s="69" t="s">
        <v>66</v>
      </c>
      <c r="S59" s="70" t="s">
        <v>66</v>
      </c>
      <c r="T59" s="71" t="s">
        <v>37</v>
      </c>
      <c r="U59" s="72" t="s">
        <v>66</v>
      </c>
      <c r="V59" s="72" t="s">
        <v>66</v>
      </c>
      <c r="W59" s="73" t="s">
        <v>66</v>
      </c>
      <c r="X59" s="73" t="s">
        <v>66</v>
      </c>
      <c r="Y59" s="74" t="s">
        <v>66</v>
      </c>
      <c r="Z59" s="75" t="s">
        <v>37</v>
      </c>
      <c r="AA59" s="68" t="s">
        <v>66</v>
      </c>
      <c r="AB59" s="68" t="s">
        <v>66</v>
      </c>
      <c r="AC59" s="69" t="s">
        <v>66</v>
      </c>
      <c r="AD59" s="69" t="s">
        <v>66</v>
      </c>
      <c r="AE59" s="70" t="s">
        <v>66</v>
      </c>
      <c r="AF59" s="71" t="s">
        <v>37</v>
      </c>
      <c r="AG59" s="72" t="s">
        <v>66</v>
      </c>
      <c r="AH59" s="72" t="s">
        <v>66</v>
      </c>
      <c r="AI59" s="73" t="s">
        <v>66</v>
      </c>
      <c r="AJ59" s="73" t="s">
        <v>66</v>
      </c>
      <c r="AK59" s="74" t="s">
        <v>66</v>
      </c>
      <c r="AL59" s="75" t="s">
        <v>37</v>
      </c>
      <c r="AM59" s="68" t="s">
        <v>66</v>
      </c>
      <c r="AN59" s="68" t="s">
        <v>66</v>
      </c>
      <c r="AO59" s="69" t="s">
        <v>66</v>
      </c>
      <c r="AP59" s="69" t="s">
        <v>66</v>
      </c>
      <c r="AQ59" s="70" t="s">
        <v>66</v>
      </c>
      <c r="AR59" s="71" t="s">
        <v>37</v>
      </c>
      <c r="AS59" s="72" t="s">
        <v>66</v>
      </c>
      <c r="AT59" s="72" t="s">
        <v>66</v>
      </c>
      <c r="AU59" s="73" t="s">
        <v>66</v>
      </c>
      <c r="AV59" s="73" t="s">
        <v>66</v>
      </c>
      <c r="AW59" s="74" t="s">
        <v>66</v>
      </c>
      <c r="AX59" s="75" t="s">
        <v>37</v>
      </c>
      <c r="AY59" s="68" t="s">
        <v>66</v>
      </c>
      <c r="AZ59" s="68" t="s">
        <v>66</v>
      </c>
      <c r="BA59" s="69" t="s">
        <v>66</v>
      </c>
      <c r="BB59" s="69" t="s">
        <v>66</v>
      </c>
      <c r="BC59" s="70" t="s">
        <v>66</v>
      </c>
      <c r="BD59" s="71" t="s">
        <v>37</v>
      </c>
      <c r="BE59" s="72" t="s">
        <v>66</v>
      </c>
      <c r="BF59" s="72" t="s">
        <v>66</v>
      </c>
      <c r="BG59" s="73" t="s">
        <v>66</v>
      </c>
      <c r="BH59" s="73" t="s">
        <v>66</v>
      </c>
      <c r="BI59" s="74" t="s">
        <v>66</v>
      </c>
      <c r="BJ59" s="75" t="s">
        <v>37</v>
      </c>
      <c r="BK59" s="68" t="s">
        <v>66</v>
      </c>
      <c r="BL59" s="68" t="s">
        <v>66</v>
      </c>
      <c r="BM59" s="69" t="s">
        <v>66</v>
      </c>
      <c r="BN59" s="69" t="s">
        <v>66</v>
      </c>
      <c r="BO59" s="70" t="s">
        <v>66</v>
      </c>
      <c r="BP59" s="71" t="s">
        <v>37</v>
      </c>
      <c r="BQ59" s="72" t="s">
        <v>66</v>
      </c>
      <c r="BR59" s="72" t="s">
        <v>66</v>
      </c>
      <c r="BS59" s="73" t="s">
        <v>66</v>
      </c>
      <c r="BT59" s="73" t="s">
        <v>66</v>
      </c>
      <c r="BU59" s="74" t="s">
        <v>66</v>
      </c>
    </row>
    <row r="60" spans="1:73" ht="15" customHeight="1">
      <c r="A60" s="67" t="s">
        <v>71</v>
      </c>
      <c r="B60" s="67" t="s">
        <v>62</v>
      </c>
      <c r="C60" s="68" t="s">
        <v>66</v>
      </c>
      <c r="D60" s="69" t="s">
        <v>66</v>
      </c>
      <c r="E60" s="68" t="s">
        <v>66</v>
      </c>
      <c r="F60" s="69" t="s">
        <v>66</v>
      </c>
      <c r="G60" s="68" t="s">
        <v>66</v>
      </c>
      <c r="H60" s="71" t="s">
        <v>37</v>
      </c>
      <c r="I60" s="72" t="s">
        <v>66</v>
      </c>
      <c r="J60" s="72" t="s">
        <v>66</v>
      </c>
      <c r="K60" s="73" t="s">
        <v>66</v>
      </c>
      <c r="L60" s="73" t="s">
        <v>66</v>
      </c>
      <c r="M60" s="74" t="s">
        <v>66</v>
      </c>
      <c r="N60" s="75" t="s">
        <v>37</v>
      </c>
      <c r="O60" s="68" t="s">
        <v>66</v>
      </c>
      <c r="P60" s="68" t="s">
        <v>66</v>
      </c>
      <c r="Q60" s="69" t="s">
        <v>66</v>
      </c>
      <c r="R60" s="69" t="s">
        <v>66</v>
      </c>
      <c r="S60" s="70" t="s">
        <v>66</v>
      </c>
      <c r="T60" s="71" t="s">
        <v>37</v>
      </c>
      <c r="U60" s="72" t="s">
        <v>66</v>
      </c>
      <c r="V60" s="72" t="s">
        <v>66</v>
      </c>
      <c r="W60" s="73" t="s">
        <v>66</v>
      </c>
      <c r="X60" s="73" t="s">
        <v>66</v>
      </c>
      <c r="Y60" s="74" t="s">
        <v>66</v>
      </c>
      <c r="Z60" s="75" t="s">
        <v>37</v>
      </c>
      <c r="AA60" s="68" t="s">
        <v>66</v>
      </c>
      <c r="AB60" s="68" t="s">
        <v>66</v>
      </c>
      <c r="AC60" s="69" t="s">
        <v>66</v>
      </c>
      <c r="AD60" s="69" t="s">
        <v>66</v>
      </c>
      <c r="AE60" s="70" t="s">
        <v>66</v>
      </c>
      <c r="AF60" s="71" t="s">
        <v>37</v>
      </c>
      <c r="AG60" s="72" t="s">
        <v>66</v>
      </c>
      <c r="AH60" s="72" t="s">
        <v>66</v>
      </c>
      <c r="AI60" s="73" t="s">
        <v>66</v>
      </c>
      <c r="AJ60" s="73" t="s">
        <v>66</v>
      </c>
      <c r="AK60" s="74" t="s">
        <v>66</v>
      </c>
      <c r="AL60" s="75" t="s">
        <v>37</v>
      </c>
      <c r="AM60" s="68" t="s">
        <v>66</v>
      </c>
      <c r="AN60" s="68" t="s">
        <v>66</v>
      </c>
      <c r="AO60" s="69" t="s">
        <v>66</v>
      </c>
      <c r="AP60" s="69" t="s">
        <v>66</v>
      </c>
      <c r="AQ60" s="70" t="s">
        <v>66</v>
      </c>
      <c r="AR60" s="71" t="s">
        <v>37</v>
      </c>
      <c r="AS60" s="72" t="s">
        <v>66</v>
      </c>
      <c r="AT60" s="72" t="s">
        <v>66</v>
      </c>
      <c r="AU60" s="73" t="s">
        <v>66</v>
      </c>
      <c r="AV60" s="73" t="s">
        <v>66</v>
      </c>
      <c r="AW60" s="74" t="s">
        <v>66</v>
      </c>
      <c r="AX60" s="75" t="s">
        <v>37</v>
      </c>
      <c r="AY60" s="68" t="s">
        <v>66</v>
      </c>
      <c r="AZ60" s="68" t="s">
        <v>66</v>
      </c>
      <c r="BA60" s="69" t="s">
        <v>66</v>
      </c>
      <c r="BB60" s="69" t="s">
        <v>66</v>
      </c>
      <c r="BC60" s="70" t="s">
        <v>66</v>
      </c>
      <c r="BD60" s="71" t="s">
        <v>37</v>
      </c>
      <c r="BE60" s="72" t="s">
        <v>66</v>
      </c>
      <c r="BF60" s="72" t="s">
        <v>66</v>
      </c>
      <c r="BG60" s="73" t="s">
        <v>66</v>
      </c>
      <c r="BH60" s="73" t="s">
        <v>66</v>
      </c>
      <c r="BI60" s="74" t="s">
        <v>66</v>
      </c>
      <c r="BJ60" s="75" t="s">
        <v>37</v>
      </c>
      <c r="BK60" s="68" t="s">
        <v>66</v>
      </c>
      <c r="BL60" s="68" t="s">
        <v>66</v>
      </c>
      <c r="BM60" s="69" t="s">
        <v>66</v>
      </c>
      <c r="BN60" s="69" t="s">
        <v>66</v>
      </c>
      <c r="BO60" s="70" t="s">
        <v>66</v>
      </c>
      <c r="BP60" s="71" t="s">
        <v>37</v>
      </c>
      <c r="BQ60" s="72" t="s">
        <v>66</v>
      </c>
      <c r="BR60" s="72" t="s">
        <v>66</v>
      </c>
      <c r="BS60" s="73" t="s">
        <v>66</v>
      </c>
      <c r="BT60" s="73" t="s">
        <v>66</v>
      </c>
      <c r="BU60" s="74" t="s">
        <v>66</v>
      </c>
    </row>
    <row r="61" spans="1:73" ht="15" customHeight="1">
      <c r="A61" s="67"/>
      <c r="B61" s="67"/>
      <c r="C61" s="68"/>
      <c r="D61" s="68"/>
      <c r="E61" s="69"/>
      <c r="F61" s="69"/>
      <c r="G61" s="70"/>
      <c r="H61" s="71"/>
      <c r="I61" s="72"/>
      <c r="J61" s="72"/>
      <c r="K61" s="73"/>
      <c r="L61" s="73"/>
      <c r="M61" s="74"/>
      <c r="N61" s="75"/>
      <c r="O61" s="68"/>
      <c r="P61" s="68"/>
      <c r="Q61" s="69"/>
      <c r="R61" s="69"/>
      <c r="S61" s="70"/>
      <c r="T61" s="71"/>
      <c r="U61" s="72"/>
      <c r="V61" s="72"/>
      <c r="W61" s="73"/>
      <c r="X61" s="73"/>
      <c r="Y61" s="74"/>
      <c r="Z61" s="75"/>
      <c r="AA61" s="68"/>
      <c r="AB61" s="68"/>
      <c r="AC61" s="69"/>
      <c r="AD61" s="69"/>
      <c r="AE61" s="70"/>
      <c r="AF61" s="71"/>
      <c r="AG61" s="72"/>
      <c r="AH61" s="72"/>
      <c r="AI61" s="73"/>
      <c r="AJ61" s="73"/>
      <c r="AK61" s="74"/>
      <c r="AL61" s="75"/>
      <c r="AM61" s="68"/>
      <c r="AN61" s="68"/>
      <c r="AO61" s="69"/>
      <c r="AP61" s="69"/>
      <c r="AQ61" s="70"/>
      <c r="AR61" s="71"/>
      <c r="AS61" s="72"/>
      <c r="AT61" s="72"/>
      <c r="AU61" s="73"/>
      <c r="AV61" s="73"/>
      <c r="AW61" s="74"/>
      <c r="AX61" s="75"/>
      <c r="AY61" s="68"/>
      <c r="AZ61" s="68"/>
      <c r="BA61" s="69"/>
      <c r="BB61" s="69"/>
      <c r="BC61" s="70"/>
      <c r="BD61" s="71"/>
      <c r="BE61" s="72"/>
      <c r="BF61" s="72"/>
      <c r="BG61" s="73"/>
      <c r="BH61" s="73"/>
      <c r="BI61" s="74"/>
      <c r="BJ61" s="75"/>
      <c r="BK61" s="68"/>
      <c r="BL61" s="68"/>
      <c r="BM61" s="69"/>
      <c r="BN61" s="69"/>
      <c r="BO61" s="70"/>
      <c r="BP61" s="71"/>
      <c r="BQ61" s="72"/>
      <c r="BR61" s="72"/>
      <c r="BS61" s="73"/>
      <c r="BT61" s="73"/>
      <c r="BU61" s="74"/>
    </row>
    <row r="62" spans="1:73" s="76" customFormat="1" ht="15" customHeight="1">
      <c r="A62" s="77" t="s">
        <v>72</v>
      </c>
      <c r="B62" s="77" t="s">
        <v>57</v>
      </c>
      <c r="C62" s="78">
        <v>822</v>
      </c>
      <c r="D62" s="78">
        <v>612662</v>
      </c>
      <c r="E62" s="79">
        <v>134.1685954082</v>
      </c>
      <c r="F62" s="79">
        <v>271.3632185845</v>
      </c>
      <c r="G62" s="80">
        <v>1.2471571944</v>
      </c>
      <c r="H62" s="81" t="s">
        <v>37</v>
      </c>
      <c r="I62" s="82">
        <v>27</v>
      </c>
      <c r="J62" s="82">
        <v>612662</v>
      </c>
      <c r="K62" s="83">
        <v>4.4069976594</v>
      </c>
      <c r="L62" s="83">
        <v>13.4909531605</v>
      </c>
      <c r="M62" s="84">
        <v>2.0163725792</v>
      </c>
      <c r="N62" s="85" t="s">
        <v>37</v>
      </c>
      <c r="O62" s="78">
        <v>66</v>
      </c>
      <c r="P62" s="78">
        <v>612662</v>
      </c>
      <c r="Q62" s="79">
        <v>10.7726609452</v>
      </c>
      <c r="R62" s="79">
        <v>20.8494863861</v>
      </c>
      <c r="S62" s="80">
        <v>1.046150293</v>
      </c>
      <c r="T62" s="81" t="s">
        <v>37</v>
      </c>
      <c r="U62" s="82">
        <v>77</v>
      </c>
      <c r="V62" s="82">
        <v>612662</v>
      </c>
      <c r="W62" s="83">
        <v>12.5681044361</v>
      </c>
      <c r="X62" s="83">
        <v>18.7377416252</v>
      </c>
      <c r="Y62" s="84">
        <v>2.8623976909</v>
      </c>
      <c r="Z62" s="85" t="s">
        <v>37</v>
      </c>
      <c r="AA62" s="68" t="s">
        <v>64</v>
      </c>
      <c r="AB62" s="68" t="s">
        <v>64</v>
      </c>
      <c r="AC62" s="68" t="s">
        <v>64</v>
      </c>
      <c r="AD62" s="68" t="s">
        <v>64</v>
      </c>
      <c r="AE62" s="68" t="s">
        <v>64</v>
      </c>
      <c r="AF62" s="81" t="s">
        <v>37</v>
      </c>
      <c r="AG62" s="82" t="s">
        <v>64</v>
      </c>
      <c r="AH62" s="82" t="s">
        <v>64</v>
      </c>
      <c r="AI62" s="82" t="s">
        <v>64</v>
      </c>
      <c r="AJ62" s="82" t="s">
        <v>64</v>
      </c>
      <c r="AK62" s="82" t="s">
        <v>64</v>
      </c>
      <c r="AL62" s="85" t="s">
        <v>37</v>
      </c>
      <c r="AM62" s="78">
        <v>201</v>
      </c>
      <c r="AN62" s="78">
        <v>612662</v>
      </c>
      <c r="AO62" s="79">
        <v>32.8076492422</v>
      </c>
      <c r="AP62" s="79">
        <v>62.7362301389</v>
      </c>
      <c r="AQ62" s="80">
        <v>1.4485576247</v>
      </c>
      <c r="AR62" s="81" t="s">
        <v>37</v>
      </c>
      <c r="AS62" s="82" t="s">
        <v>64</v>
      </c>
      <c r="AT62" s="82" t="s">
        <v>64</v>
      </c>
      <c r="AU62" s="82" t="s">
        <v>64</v>
      </c>
      <c r="AV62" s="82" t="s">
        <v>64</v>
      </c>
      <c r="AW62" s="82" t="s">
        <v>64</v>
      </c>
      <c r="AX62" s="85" t="s">
        <v>37</v>
      </c>
      <c r="AY62" s="78" t="s">
        <v>64</v>
      </c>
      <c r="AZ62" s="78" t="s">
        <v>64</v>
      </c>
      <c r="BA62" s="78" t="s">
        <v>64</v>
      </c>
      <c r="BB62" s="78" t="s">
        <v>64</v>
      </c>
      <c r="BC62" s="78" t="s">
        <v>64</v>
      </c>
      <c r="BD62" s="81" t="s">
        <v>37</v>
      </c>
      <c r="BE62" s="82" t="s">
        <v>64</v>
      </c>
      <c r="BF62" s="82" t="s">
        <v>64</v>
      </c>
      <c r="BG62" s="82" t="s">
        <v>64</v>
      </c>
      <c r="BH62" s="82" t="s">
        <v>64</v>
      </c>
      <c r="BI62" s="82" t="s">
        <v>64</v>
      </c>
      <c r="BJ62" s="85" t="s">
        <v>37</v>
      </c>
      <c r="BK62" s="78">
        <v>50</v>
      </c>
      <c r="BL62" s="78">
        <v>612662</v>
      </c>
      <c r="BM62" s="79">
        <v>8.1611067767</v>
      </c>
      <c r="BN62" s="79">
        <v>26.1537165662</v>
      </c>
      <c r="BO62" s="80">
        <v>0.8890040956</v>
      </c>
      <c r="BP62" s="81" t="s">
        <v>37</v>
      </c>
      <c r="BQ62" s="82">
        <v>24</v>
      </c>
      <c r="BR62" s="82">
        <v>612662</v>
      </c>
      <c r="BS62" s="83">
        <v>3.9173312528</v>
      </c>
      <c r="BT62" s="83">
        <v>9.2345045669</v>
      </c>
      <c r="BU62" s="84">
        <v>1.4317981713</v>
      </c>
    </row>
    <row r="63" spans="1:73" ht="15" customHeight="1">
      <c r="A63" s="67" t="s">
        <v>72</v>
      </c>
      <c r="B63" s="67" t="s">
        <v>58</v>
      </c>
      <c r="C63" s="68" t="s">
        <v>66</v>
      </c>
      <c r="D63" s="68" t="s">
        <v>66</v>
      </c>
      <c r="E63" s="69" t="s">
        <v>66</v>
      </c>
      <c r="F63" s="69" t="s">
        <v>66</v>
      </c>
      <c r="G63" s="70" t="s">
        <v>66</v>
      </c>
      <c r="H63" s="71" t="s">
        <v>37</v>
      </c>
      <c r="I63" s="72" t="s">
        <v>66</v>
      </c>
      <c r="J63" s="72" t="s">
        <v>66</v>
      </c>
      <c r="K63" s="73" t="s">
        <v>66</v>
      </c>
      <c r="L63" s="73" t="s">
        <v>66</v>
      </c>
      <c r="M63" s="74" t="s">
        <v>66</v>
      </c>
      <c r="N63" s="75" t="s">
        <v>37</v>
      </c>
      <c r="O63" s="68" t="s">
        <v>66</v>
      </c>
      <c r="P63" s="68" t="s">
        <v>66</v>
      </c>
      <c r="Q63" s="69" t="s">
        <v>66</v>
      </c>
      <c r="R63" s="69" t="s">
        <v>66</v>
      </c>
      <c r="S63" s="70" t="s">
        <v>66</v>
      </c>
      <c r="T63" s="71" t="s">
        <v>37</v>
      </c>
      <c r="U63" s="72" t="s">
        <v>66</v>
      </c>
      <c r="V63" s="72" t="s">
        <v>66</v>
      </c>
      <c r="W63" s="73" t="s">
        <v>66</v>
      </c>
      <c r="X63" s="73" t="s">
        <v>66</v>
      </c>
      <c r="Y63" s="74" t="s">
        <v>66</v>
      </c>
      <c r="Z63" s="75" t="s">
        <v>37</v>
      </c>
      <c r="AA63" s="68" t="s">
        <v>66</v>
      </c>
      <c r="AB63" s="68" t="s">
        <v>66</v>
      </c>
      <c r="AC63" s="69" t="s">
        <v>66</v>
      </c>
      <c r="AD63" s="69" t="s">
        <v>66</v>
      </c>
      <c r="AE63" s="70" t="s">
        <v>66</v>
      </c>
      <c r="AF63" s="71" t="s">
        <v>37</v>
      </c>
      <c r="AG63" s="72" t="s">
        <v>66</v>
      </c>
      <c r="AH63" s="72" t="s">
        <v>66</v>
      </c>
      <c r="AI63" s="73" t="s">
        <v>66</v>
      </c>
      <c r="AJ63" s="73" t="s">
        <v>66</v>
      </c>
      <c r="AK63" s="74" t="s">
        <v>66</v>
      </c>
      <c r="AL63" s="75" t="s">
        <v>37</v>
      </c>
      <c r="AM63" s="68" t="s">
        <v>66</v>
      </c>
      <c r="AN63" s="68" t="s">
        <v>66</v>
      </c>
      <c r="AO63" s="69" t="s">
        <v>66</v>
      </c>
      <c r="AP63" s="69" t="s">
        <v>66</v>
      </c>
      <c r="AQ63" s="70" t="s">
        <v>66</v>
      </c>
      <c r="AR63" s="71" t="s">
        <v>37</v>
      </c>
      <c r="AS63" s="72" t="s">
        <v>66</v>
      </c>
      <c r="AT63" s="72" t="s">
        <v>66</v>
      </c>
      <c r="AU63" s="73" t="s">
        <v>66</v>
      </c>
      <c r="AV63" s="73" t="s">
        <v>66</v>
      </c>
      <c r="AW63" s="74" t="s">
        <v>66</v>
      </c>
      <c r="AX63" s="75" t="s">
        <v>37</v>
      </c>
      <c r="AY63" s="68" t="s">
        <v>66</v>
      </c>
      <c r="AZ63" s="68" t="s">
        <v>66</v>
      </c>
      <c r="BA63" s="69" t="s">
        <v>66</v>
      </c>
      <c r="BB63" s="69" t="s">
        <v>66</v>
      </c>
      <c r="BC63" s="70" t="s">
        <v>66</v>
      </c>
      <c r="BD63" s="71" t="s">
        <v>37</v>
      </c>
      <c r="BE63" s="72" t="s">
        <v>66</v>
      </c>
      <c r="BF63" s="72" t="s">
        <v>66</v>
      </c>
      <c r="BG63" s="73" t="s">
        <v>66</v>
      </c>
      <c r="BH63" s="73" t="s">
        <v>66</v>
      </c>
      <c r="BI63" s="74" t="s">
        <v>66</v>
      </c>
      <c r="BJ63" s="75" t="s">
        <v>37</v>
      </c>
      <c r="BK63" s="68" t="s">
        <v>66</v>
      </c>
      <c r="BL63" s="68" t="s">
        <v>66</v>
      </c>
      <c r="BM63" s="69" t="s">
        <v>66</v>
      </c>
      <c r="BN63" s="69" t="s">
        <v>66</v>
      </c>
      <c r="BO63" s="70" t="s">
        <v>66</v>
      </c>
      <c r="BP63" s="71" t="s">
        <v>37</v>
      </c>
      <c r="BQ63" s="72" t="s">
        <v>66</v>
      </c>
      <c r="BR63" s="72" t="s">
        <v>66</v>
      </c>
      <c r="BS63" s="73" t="s">
        <v>66</v>
      </c>
      <c r="BT63" s="73" t="s">
        <v>66</v>
      </c>
      <c r="BU63" s="74" t="s">
        <v>66</v>
      </c>
    </row>
    <row r="64" spans="1:73" ht="15" customHeight="1">
      <c r="A64" s="67" t="s">
        <v>72</v>
      </c>
      <c r="B64" s="67" t="s">
        <v>59</v>
      </c>
      <c r="C64" s="68" t="s">
        <v>66</v>
      </c>
      <c r="D64" s="68" t="s">
        <v>66</v>
      </c>
      <c r="E64" s="69" t="s">
        <v>66</v>
      </c>
      <c r="F64" s="69" t="s">
        <v>66</v>
      </c>
      <c r="G64" s="70" t="s">
        <v>66</v>
      </c>
      <c r="H64" s="71" t="s">
        <v>37</v>
      </c>
      <c r="I64" s="72" t="s">
        <v>66</v>
      </c>
      <c r="J64" s="72" t="s">
        <v>66</v>
      </c>
      <c r="K64" s="73" t="s">
        <v>66</v>
      </c>
      <c r="L64" s="73" t="s">
        <v>66</v>
      </c>
      <c r="M64" s="74" t="s">
        <v>66</v>
      </c>
      <c r="N64" s="75" t="s">
        <v>37</v>
      </c>
      <c r="O64" s="68" t="s">
        <v>66</v>
      </c>
      <c r="P64" s="68" t="s">
        <v>66</v>
      </c>
      <c r="Q64" s="69" t="s">
        <v>66</v>
      </c>
      <c r="R64" s="69" t="s">
        <v>66</v>
      </c>
      <c r="S64" s="70" t="s">
        <v>66</v>
      </c>
      <c r="T64" s="71" t="s">
        <v>37</v>
      </c>
      <c r="U64" s="72" t="s">
        <v>66</v>
      </c>
      <c r="V64" s="72" t="s">
        <v>66</v>
      </c>
      <c r="W64" s="73" t="s">
        <v>66</v>
      </c>
      <c r="X64" s="73" t="s">
        <v>66</v>
      </c>
      <c r="Y64" s="74" t="s">
        <v>66</v>
      </c>
      <c r="Z64" s="75" t="s">
        <v>37</v>
      </c>
      <c r="AA64" s="68" t="s">
        <v>66</v>
      </c>
      <c r="AB64" s="68" t="s">
        <v>66</v>
      </c>
      <c r="AC64" s="69" t="s">
        <v>66</v>
      </c>
      <c r="AD64" s="69" t="s">
        <v>66</v>
      </c>
      <c r="AE64" s="70" t="s">
        <v>66</v>
      </c>
      <c r="AF64" s="71" t="s">
        <v>37</v>
      </c>
      <c r="AG64" s="72" t="s">
        <v>66</v>
      </c>
      <c r="AH64" s="72" t="s">
        <v>66</v>
      </c>
      <c r="AI64" s="73" t="s">
        <v>66</v>
      </c>
      <c r="AJ64" s="73" t="s">
        <v>66</v>
      </c>
      <c r="AK64" s="74" t="s">
        <v>66</v>
      </c>
      <c r="AL64" s="75" t="s">
        <v>37</v>
      </c>
      <c r="AM64" s="68" t="s">
        <v>66</v>
      </c>
      <c r="AN64" s="68" t="s">
        <v>66</v>
      </c>
      <c r="AO64" s="69" t="s">
        <v>66</v>
      </c>
      <c r="AP64" s="69" t="s">
        <v>66</v>
      </c>
      <c r="AQ64" s="70" t="s">
        <v>66</v>
      </c>
      <c r="AR64" s="71" t="s">
        <v>37</v>
      </c>
      <c r="AS64" s="72" t="s">
        <v>66</v>
      </c>
      <c r="AT64" s="72" t="s">
        <v>66</v>
      </c>
      <c r="AU64" s="73" t="s">
        <v>66</v>
      </c>
      <c r="AV64" s="73" t="s">
        <v>66</v>
      </c>
      <c r="AW64" s="74" t="s">
        <v>66</v>
      </c>
      <c r="AX64" s="75" t="s">
        <v>37</v>
      </c>
      <c r="AY64" s="68" t="s">
        <v>66</v>
      </c>
      <c r="AZ64" s="68" t="s">
        <v>66</v>
      </c>
      <c r="BA64" s="69" t="s">
        <v>66</v>
      </c>
      <c r="BB64" s="69" t="s">
        <v>66</v>
      </c>
      <c r="BC64" s="70" t="s">
        <v>66</v>
      </c>
      <c r="BD64" s="71" t="s">
        <v>37</v>
      </c>
      <c r="BE64" s="72" t="s">
        <v>66</v>
      </c>
      <c r="BF64" s="72" t="s">
        <v>66</v>
      </c>
      <c r="BG64" s="73" t="s">
        <v>66</v>
      </c>
      <c r="BH64" s="73" t="s">
        <v>66</v>
      </c>
      <c r="BI64" s="74" t="s">
        <v>66</v>
      </c>
      <c r="BJ64" s="75" t="s">
        <v>37</v>
      </c>
      <c r="BK64" s="68" t="s">
        <v>66</v>
      </c>
      <c r="BL64" s="68" t="s">
        <v>66</v>
      </c>
      <c r="BM64" s="69" t="s">
        <v>66</v>
      </c>
      <c r="BN64" s="69" t="s">
        <v>66</v>
      </c>
      <c r="BO64" s="70" t="s">
        <v>66</v>
      </c>
      <c r="BP64" s="71" t="s">
        <v>37</v>
      </c>
      <c r="BQ64" s="72" t="s">
        <v>66</v>
      </c>
      <c r="BR64" s="72" t="s">
        <v>66</v>
      </c>
      <c r="BS64" s="73" t="s">
        <v>66</v>
      </c>
      <c r="BT64" s="73" t="s">
        <v>66</v>
      </c>
      <c r="BU64" s="74" t="s">
        <v>66</v>
      </c>
    </row>
    <row r="65" spans="1:73" ht="15" customHeight="1">
      <c r="A65" s="67" t="s">
        <v>72</v>
      </c>
      <c r="B65" s="67" t="s">
        <v>60</v>
      </c>
      <c r="C65" s="68">
        <v>495</v>
      </c>
      <c r="D65" s="68">
        <v>341411</v>
      </c>
      <c r="E65" s="69">
        <v>144.9865411484</v>
      </c>
      <c r="F65" s="69">
        <v>283.3613322708</v>
      </c>
      <c r="G65" s="70">
        <v>1.3022992799</v>
      </c>
      <c r="H65" s="71" t="s">
        <v>37</v>
      </c>
      <c r="I65" s="72" t="s">
        <v>64</v>
      </c>
      <c r="J65" s="72" t="s">
        <v>64</v>
      </c>
      <c r="K65" s="72" t="s">
        <v>64</v>
      </c>
      <c r="L65" s="72" t="s">
        <v>64</v>
      </c>
      <c r="M65" s="72" t="s">
        <v>64</v>
      </c>
      <c r="N65" s="75" t="s">
        <v>37</v>
      </c>
      <c r="O65" s="68">
        <v>47</v>
      </c>
      <c r="P65" s="68">
        <v>341411</v>
      </c>
      <c r="Q65" s="69">
        <v>13.7663988565</v>
      </c>
      <c r="R65" s="69">
        <v>23.8357149084</v>
      </c>
      <c r="S65" s="70">
        <v>1.1959882212</v>
      </c>
      <c r="T65" s="71" t="s">
        <v>37</v>
      </c>
      <c r="U65" s="72">
        <v>40</v>
      </c>
      <c r="V65" s="72">
        <v>341411</v>
      </c>
      <c r="W65" s="73">
        <v>11.7160841332</v>
      </c>
      <c r="X65" s="73">
        <v>15.924678876</v>
      </c>
      <c r="Y65" s="74">
        <v>2.4326711807</v>
      </c>
      <c r="Z65" s="75" t="s">
        <v>37</v>
      </c>
      <c r="AA65" s="68" t="s">
        <v>64</v>
      </c>
      <c r="AB65" s="68" t="s">
        <v>64</v>
      </c>
      <c r="AC65" s="68" t="s">
        <v>64</v>
      </c>
      <c r="AD65" s="68" t="s">
        <v>64</v>
      </c>
      <c r="AE65" s="68" t="s">
        <v>64</v>
      </c>
      <c r="AF65" s="71" t="s">
        <v>37</v>
      </c>
      <c r="AG65" s="72" t="s">
        <v>64</v>
      </c>
      <c r="AH65" s="72" t="s">
        <v>64</v>
      </c>
      <c r="AI65" s="72" t="s">
        <v>64</v>
      </c>
      <c r="AJ65" s="72" t="s">
        <v>64</v>
      </c>
      <c r="AK65" s="72" t="s">
        <v>64</v>
      </c>
      <c r="AL65" s="75" t="s">
        <v>37</v>
      </c>
      <c r="AM65" s="68">
        <v>107</v>
      </c>
      <c r="AN65" s="68">
        <v>341411</v>
      </c>
      <c r="AO65" s="69">
        <v>31.3405250563</v>
      </c>
      <c r="AP65" s="69">
        <v>60.9316043465</v>
      </c>
      <c r="AQ65" s="70">
        <v>1.4068894459</v>
      </c>
      <c r="AR65" s="71" t="s">
        <v>37</v>
      </c>
      <c r="AS65" s="72" t="s">
        <v>64</v>
      </c>
      <c r="AT65" s="72" t="s">
        <v>64</v>
      </c>
      <c r="AU65" s="72" t="s">
        <v>64</v>
      </c>
      <c r="AV65" s="72" t="s">
        <v>64</v>
      </c>
      <c r="AW65" s="72" t="s">
        <v>64</v>
      </c>
      <c r="AX65" s="75" t="s">
        <v>37</v>
      </c>
      <c r="AY65" s="68" t="s">
        <v>64</v>
      </c>
      <c r="AZ65" s="68" t="s">
        <v>64</v>
      </c>
      <c r="BA65" s="68" t="s">
        <v>64</v>
      </c>
      <c r="BB65" s="68" t="s">
        <v>64</v>
      </c>
      <c r="BC65" s="68" t="s">
        <v>64</v>
      </c>
      <c r="BD65" s="71" t="s">
        <v>37</v>
      </c>
      <c r="BE65" s="72" t="s">
        <v>64</v>
      </c>
      <c r="BF65" s="72" t="s">
        <v>64</v>
      </c>
      <c r="BG65" s="72" t="s">
        <v>64</v>
      </c>
      <c r="BH65" s="72" t="s">
        <v>64</v>
      </c>
      <c r="BI65" s="72" t="s">
        <v>64</v>
      </c>
      <c r="BJ65" s="75" t="s">
        <v>37</v>
      </c>
      <c r="BK65" s="68">
        <v>35</v>
      </c>
      <c r="BL65" s="68">
        <v>341411</v>
      </c>
      <c r="BM65" s="69">
        <v>10.2515736166</v>
      </c>
      <c r="BN65" s="69">
        <v>26.9300508092</v>
      </c>
      <c r="BO65" s="70">
        <v>0.9153928622</v>
      </c>
      <c r="BP65" s="71" t="s">
        <v>37</v>
      </c>
      <c r="BQ65" s="72" t="s">
        <v>64</v>
      </c>
      <c r="BR65" s="72" t="s">
        <v>64</v>
      </c>
      <c r="BS65" s="72" t="s">
        <v>64</v>
      </c>
      <c r="BT65" s="72" t="s">
        <v>64</v>
      </c>
      <c r="BU65" s="72" t="s">
        <v>64</v>
      </c>
    </row>
    <row r="66" spans="1:73" ht="15" customHeight="1">
      <c r="A66" s="67" t="s">
        <v>72</v>
      </c>
      <c r="B66" s="67" t="s">
        <v>61</v>
      </c>
      <c r="C66" s="68">
        <v>155.7034623</v>
      </c>
      <c r="D66" s="68">
        <v>130632</v>
      </c>
      <c r="E66" s="69">
        <v>119.1924354676</v>
      </c>
      <c r="F66" s="69">
        <v>227.7849054811</v>
      </c>
      <c r="G66" s="70">
        <v>1.0468757893</v>
      </c>
      <c r="H66" s="71" t="s">
        <v>37</v>
      </c>
      <c r="I66" s="72" t="s">
        <v>64</v>
      </c>
      <c r="J66" s="72" t="s">
        <v>64</v>
      </c>
      <c r="K66" s="72" t="s">
        <v>64</v>
      </c>
      <c r="L66" s="72" t="s">
        <v>64</v>
      </c>
      <c r="M66" s="72" t="s">
        <v>64</v>
      </c>
      <c r="N66" s="75" t="s">
        <v>37</v>
      </c>
      <c r="O66" s="68" t="s">
        <v>64</v>
      </c>
      <c r="P66" s="68" t="s">
        <v>64</v>
      </c>
      <c r="Q66" s="68" t="s">
        <v>64</v>
      </c>
      <c r="R66" s="68" t="s">
        <v>64</v>
      </c>
      <c r="S66" s="68" t="s">
        <v>64</v>
      </c>
      <c r="T66" s="71" t="s">
        <v>37</v>
      </c>
      <c r="U66" s="72" t="s">
        <v>64</v>
      </c>
      <c r="V66" s="72" t="s">
        <v>64</v>
      </c>
      <c r="W66" s="72" t="s">
        <v>64</v>
      </c>
      <c r="X66" s="72" t="s">
        <v>64</v>
      </c>
      <c r="Y66" s="72" t="s">
        <v>64</v>
      </c>
      <c r="Z66" s="75" t="s">
        <v>37</v>
      </c>
      <c r="AA66" s="68" t="s">
        <v>64</v>
      </c>
      <c r="AB66" s="68" t="s">
        <v>64</v>
      </c>
      <c r="AC66" s="68" t="s">
        <v>64</v>
      </c>
      <c r="AD66" s="68" t="s">
        <v>64</v>
      </c>
      <c r="AE66" s="68" t="s">
        <v>64</v>
      </c>
      <c r="AF66" s="71" t="s">
        <v>37</v>
      </c>
      <c r="AG66" s="72" t="s">
        <v>64</v>
      </c>
      <c r="AH66" s="72" t="s">
        <v>64</v>
      </c>
      <c r="AI66" s="72" t="s">
        <v>64</v>
      </c>
      <c r="AJ66" s="72" t="s">
        <v>64</v>
      </c>
      <c r="AK66" s="72" t="s">
        <v>64</v>
      </c>
      <c r="AL66" s="75" t="s">
        <v>37</v>
      </c>
      <c r="AM66" s="68">
        <v>35.1502568</v>
      </c>
      <c r="AN66" s="68">
        <v>130632</v>
      </c>
      <c r="AO66" s="69">
        <v>26.9078455509</v>
      </c>
      <c r="AP66" s="69">
        <v>45.0811294827</v>
      </c>
      <c r="AQ66" s="70">
        <v>1.0409075218</v>
      </c>
      <c r="AR66" s="71" t="s">
        <v>37</v>
      </c>
      <c r="AS66" s="72" t="s">
        <v>64</v>
      </c>
      <c r="AT66" s="72" t="s">
        <v>64</v>
      </c>
      <c r="AU66" s="72" t="s">
        <v>64</v>
      </c>
      <c r="AV66" s="72" t="s">
        <v>64</v>
      </c>
      <c r="AW66" s="72" t="s">
        <v>64</v>
      </c>
      <c r="AX66" s="75" t="s">
        <v>37</v>
      </c>
      <c r="AY66" s="68" t="s">
        <v>64</v>
      </c>
      <c r="AZ66" s="68" t="s">
        <v>64</v>
      </c>
      <c r="BA66" s="68" t="s">
        <v>64</v>
      </c>
      <c r="BB66" s="68" t="s">
        <v>64</v>
      </c>
      <c r="BC66" s="68" t="s">
        <v>64</v>
      </c>
      <c r="BD66" s="71" t="s">
        <v>37</v>
      </c>
      <c r="BE66" s="72" t="s">
        <v>64</v>
      </c>
      <c r="BF66" s="72" t="s">
        <v>64</v>
      </c>
      <c r="BG66" s="72" t="s">
        <v>64</v>
      </c>
      <c r="BH66" s="72" t="s">
        <v>64</v>
      </c>
      <c r="BI66" s="72" t="s">
        <v>64</v>
      </c>
      <c r="BJ66" s="75" t="s">
        <v>37</v>
      </c>
      <c r="BK66" s="68" t="s">
        <v>64</v>
      </c>
      <c r="BL66" s="68" t="s">
        <v>64</v>
      </c>
      <c r="BM66" s="68" t="s">
        <v>64</v>
      </c>
      <c r="BN66" s="68" t="s">
        <v>64</v>
      </c>
      <c r="BO66" s="68" t="s">
        <v>64</v>
      </c>
      <c r="BP66" s="71" t="s">
        <v>37</v>
      </c>
      <c r="BQ66" s="72" t="s">
        <v>64</v>
      </c>
      <c r="BR66" s="72" t="s">
        <v>64</v>
      </c>
      <c r="BS66" s="72" t="s">
        <v>64</v>
      </c>
      <c r="BT66" s="72" t="s">
        <v>64</v>
      </c>
      <c r="BU66" s="72" t="s">
        <v>64</v>
      </c>
    </row>
    <row r="67" spans="1:73" ht="15" customHeight="1">
      <c r="A67" s="67" t="s">
        <v>72</v>
      </c>
      <c r="B67" s="67" t="s">
        <v>62</v>
      </c>
      <c r="C67" s="68">
        <v>153.2965377</v>
      </c>
      <c r="D67" s="68">
        <v>140619</v>
      </c>
      <c r="E67" s="69">
        <v>109.0155225823</v>
      </c>
      <c r="F67" s="69">
        <v>251.5717007255</v>
      </c>
      <c r="G67" s="70">
        <v>1.156197432</v>
      </c>
      <c r="H67" s="71" t="s">
        <v>37</v>
      </c>
      <c r="I67" s="72" t="s">
        <v>64</v>
      </c>
      <c r="J67" s="72" t="s">
        <v>64</v>
      </c>
      <c r="K67" s="72" t="s">
        <v>64</v>
      </c>
      <c r="L67" s="72" t="s">
        <v>64</v>
      </c>
      <c r="M67" s="72" t="s">
        <v>64</v>
      </c>
      <c r="N67" s="75" t="s">
        <v>37</v>
      </c>
      <c r="O67" s="68" t="s">
        <v>64</v>
      </c>
      <c r="P67" s="68" t="s">
        <v>64</v>
      </c>
      <c r="Q67" s="68" t="s">
        <v>64</v>
      </c>
      <c r="R67" s="68" t="s">
        <v>64</v>
      </c>
      <c r="S67" s="68" t="s">
        <v>64</v>
      </c>
      <c r="T67" s="71" t="s">
        <v>37</v>
      </c>
      <c r="U67" s="72" t="s">
        <v>64</v>
      </c>
      <c r="V67" s="72" t="s">
        <v>64</v>
      </c>
      <c r="W67" s="72" t="s">
        <v>64</v>
      </c>
      <c r="X67" s="72" t="s">
        <v>64</v>
      </c>
      <c r="Y67" s="72" t="s">
        <v>64</v>
      </c>
      <c r="Z67" s="75" t="s">
        <v>37</v>
      </c>
      <c r="AA67" s="68" t="s">
        <v>64</v>
      </c>
      <c r="AB67" s="68" t="s">
        <v>64</v>
      </c>
      <c r="AC67" s="68" t="s">
        <v>64</v>
      </c>
      <c r="AD67" s="68" t="s">
        <v>64</v>
      </c>
      <c r="AE67" s="68" t="s">
        <v>64</v>
      </c>
      <c r="AF67" s="71" t="s">
        <v>37</v>
      </c>
      <c r="AG67" s="72" t="s">
        <v>64</v>
      </c>
      <c r="AH67" s="72" t="s">
        <v>64</v>
      </c>
      <c r="AI67" s="72" t="s">
        <v>64</v>
      </c>
      <c r="AJ67" s="72" t="s">
        <v>64</v>
      </c>
      <c r="AK67" s="72" t="s">
        <v>64</v>
      </c>
      <c r="AL67" s="75" t="s">
        <v>37</v>
      </c>
      <c r="AM67" s="68">
        <v>53.8497432</v>
      </c>
      <c r="AN67" s="68">
        <v>140619</v>
      </c>
      <c r="AO67" s="69">
        <v>38.2947846308</v>
      </c>
      <c r="AP67" s="69">
        <v>91.4772053636</v>
      </c>
      <c r="AQ67" s="70">
        <v>2.1121766963</v>
      </c>
      <c r="AR67" s="71" t="s">
        <v>37</v>
      </c>
      <c r="AS67" s="72" t="s">
        <v>64</v>
      </c>
      <c r="AT67" s="72" t="s">
        <v>64</v>
      </c>
      <c r="AU67" s="72" t="s">
        <v>64</v>
      </c>
      <c r="AV67" s="72" t="s">
        <v>64</v>
      </c>
      <c r="AW67" s="72" t="s">
        <v>64</v>
      </c>
      <c r="AX67" s="75" t="s">
        <v>37</v>
      </c>
      <c r="AY67" s="68" t="s">
        <v>64</v>
      </c>
      <c r="AZ67" s="68" t="s">
        <v>64</v>
      </c>
      <c r="BA67" s="68" t="s">
        <v>64</v>
      </c>
      <c r="BB67" s="68" t="s">
        <v>64</v>
      </c>
      <c r="BC67" s="68" t="s">
        <v>64</v>
      </c>
      <c r="BD67" s="71" t="s">
        <v>37</v>
      </c>
      <c r="BE67" s="72" t="s">
        <v>64</v>
      </c>
      <c r="BF67" s="72" t="s">
        <v>64</v>
      </c>
      <c r="BG67" s="72" t="s">
        <v>64</v>
      </c>
      <c r="BH67" s="72" t="s">
        <v>64</v>
      </c>
      <c r="BI67" s="72" t="s">
        <v>64</v>
      </c>
      <c r="BJ67" s="75" t="s">
        <v>37</v>
      </c>
      <c r="BK67" s="68" t="s">
        <v>64</v>
      </c>
      <c r="BL67" s="68" t="s">
        <v>64</v>
      </c>
      <c r="BM67" s="68" t="s">
        <v>64</v>
      </c>
      <c r="BN67" s="68" t="s">
        <v>64</v>
      </c>
      <c r="BO67" s="68" t="s">
        <v>64</v>
      </c>
      <c r="BP67" s="71" t="s">
        <v>37</v>
      </c>
      <c r="BQ67" s="72" t="s">
        <v>64</v>
      </c>
      <c r="BR67" s="72" t="s">
        <v>64</v>
      </c>
      <c r="BS67" s="72" t="s">
        <v>64</v>
      </c>
      <c r="BT67" s="72" t="s">
        <v>64</v>
      </c>
      <c r="BU67" s="72" t="s">
        <v>64</v>
      </c>
    </row>
    <row r="68" spans="1:73" ht="15" customHeight="1">
      <c r="A68" s="67"/>
      <c r="B68" s="67"/>
      <c r="C68" s="68"/>
      <c r="D68" s="68"/>
      <c r="E68" s="69"/>
      <c r="F68" s="69"/>
      <c r="G68" s="70"/>
      <c r="H68" s="71"/>
      <c r="I68" s="72"/>
      <c r="J68" s="72"/>
      <c r="K68" s="73"/>
      <c r="L68" s="73"/>
      <c r="M68" s="74"/>
      <c r="N68" s="75"/>
      <c r="O68" s="68"/>
      <c r="P68" s="68"/>
      <c r="Q68" s="69"/>
      <c r="R68" s="69"/>
      <c r="S68" s="70"/>
      <c r="T68" s="71"/>
      <c r="U68" s="72"/>
      <c r="V68" s="72"/>
      <c r="W68" s="73"/>
      <c r="X68" s="73"/>
      <c r="Y68" s="74"/>
      <c r="Z68" s="75"/>
      <c r="AA68" s="68"/>
      <c r="AB68" s="68"/>
      <c r="AC68" s="69"/>
      <c r="AD68" s="69"/>
      <c r="AE68" s="70"/>
      <c r="AF68" s="71"/>
      <c r="AG68" s="72"/>
      <c r="AH68" s="72"/>
      <c r="AI68" s="73"/>
      <c r="AJ68" s="73"/>
      <c r="AK68" s="74"/>
      <c r="AL68" s="75"/>
      <c r="AM68" s="68"/>
      <c r="AN68" s="68"/>
      <c r="AO68" s="69"/>
      <c r="AP68" s="69"/>
      <c r="AQ68" s="70"/>
      <c r="AR68" s="71"/>
      <c r="AS68" s="72"/>
      <c r="AT68" s="72"/>
      <c r="AU68" s="73"/>
      <c r="AV68" s="73"/>
      <c r="AW68" s="74"/>
      <c r="AX68" s="75"/>
      <c r="AY68" s="68"/>
      <c r="AZ68" s="68"/>
      <c r="BA68" s="69"/>
      <c r="BB68" s="69"/>
      <c r="BC68" s="70"/>
      <c r="BD68" s="71"/>
      <c r="BE68" s="72"/>
      <c r="BF68" s="72"/>
      <c r="BG68" s="73"/>
      <c r="BH68" s="73"/>
      <c r="BI68" s="74"/>
      <c r="BJ68" s="75"/>
      <c r="BK68" s="68"/>
      <c r="BL68" s="68"/>
      <c r="BM68" s="69"/>
      <c r="BN68" s="69"/>
      <c r="BO68" s="70"/>
      <c r="BP68" s="71"/>
      <c r="BQ68" s="72"/>
      <c r="BR68" s="72"/>
      <c r="BS68" s="73"/>
      <c r="BT68" s="73"/>
      <c r="BU68" s="74"/>
    </row>
    <row r="69" spans="1:73" ht="10.5" customHeight="1">
      <c r="A69" s="122" t="s">
        <v>34</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row>
    <row r="70" ht="12" customHeight="1">
      <c r="A70" s="86"/>
    </row>
    <row r="71" spans="1:2" ht="15" customHeight="1">
      <c r="A71" s="18" t="s">
        <v>73</v>
      </c>
      <c r="B71" s="47"/>
    </row>
    <row r="72" spans="1:2" ht="15" customHeight="1">
      <c r="A72" s="117" t="s">
        <v>74</v>
      </c>
      <c r="B72" s="117"/>
    </row>
    <row r="73" spans="1:2" ht="15" customHeight="1">
      <c r="A73" s="48"/>
      <c r="B73" s="48"/>
    </row>
    <row r="74" spans="1:2" ht="15" customHeight="1">
      <c r="A74" s="49" t="s">
        <v>75</v>
      </c>
      <c r="B74" s="50"/>
    </row>
    <row r="75" spans="1:2" ht="28.5" customHeight="1">
      <c r="A75" s="117" t="s">
        <v>76</v>
      </c>
      <c r="B75" s="117"/>
    </row>
    <row r="76" spans="1:2" ht="32.25" customHeight="1">
      <c r="A76" s="117" t="s">
        <v>77</v>
      </c>
      <c r="B76" s="117"/>
    </row>
  </sheetData>
  <sheetProtection/>
  <mergeCells count="18">
    <mergeCell ref="A75:B75"/>
    <mergeCell ref="A76:B76"/>
    <mergeCell ref="AY4:BC4"/>
    <mergeCell ref="BE4:BI4"/>
    <mergeCell ref="BK4:BO4"/>
    <mergeCell ref="BQ4:BU4"/>
    <mergeCell ref="A69:BU69"/>
    <mergeCell ref="A72:B72"/>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BU75"/>
  <sheetViews>
    <sheetView zoomScalePageLayoutView="0" workbookViewId="0" topLeftCell="A1">
      <pane xSplit="2" ySplit="6" topLeftCell="BD7"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ustomHeight="1"/>
  <cols>
    <col min="1" max="1" width="22.8515625" style="51" bestFit="1" customWidth="1"/>
    <col min="2" max="2" width="60.28125" style="51" customWidth="1"/>
    <col min="3" max="3" width="8.28125" style="51" bestFit="1" customWidth="1"/>
    <col min="4" max="4" width="9.57421875" style="51" bestFit="1" customWidth="1"/>
    <col min="5" max="5" width="8.8515625" style="51" bestFit="1" customWidth="1"/>
    <col min="6" max="6" width="11.7109375" style="51" bestFit="1" customWidth="1"/>
    <col min="7" max="7" width="11.00390625" style="51" bestFit="1" customWidth="1"/>
    <col min="8" max="8" width="1.421875" style="51" bestFit="1" customWidth="1"/>
    <col min="9" max="9" width="8.28125" style="51" bestFit="1" customWidth="1"/>
    <col min="10" max="10" width="9.57421875" style="51" bestFit="1" customWidth="1"/>
    <col min="11" max="11" width="8.8515625" style="51" bestFit="1" customWidth="1"/>
    <col min="12" max="12" width="11.7109375" style="51" bestFit="1" customWidth="1"/>
    <col min="13" max="13" width="11.00390625" style="51" bestFit="1" customWidth="1"/>
    <col min="14" max="14" width="1.421875" style="51" bestFit="1" customWidth="1"/>
    <col min="15" max="15" width="8.28125" style="51" bestFit="1" customWidth="1"/>
    <col min="16" max="16" width="9.57421875" style="51" bestFit="1" customWidth="1"/>
    <col min="17" max="17" width="8.8515625" style="51" bestFit="1" customWidth="1"/>
    <col min="18" max="18" width="11.7109375" style="51" bestFit="1" customWidth="1"/>
    <col min="19" max="19" width="11.00390625" style="51" bestFit="1" customWidth="1"/>
    <col min="20" max="20" width="1.421875" style="51" bestFit="1" customWidth="1"/>
    <col min="21" max="21" width="8.28125" style="51" bestFit="1" customWidth="1"/>
    <col min="22" max="22" width="9.57421875" style="51" bestFit="1" customWidth="1"/>
    <col min="23" max="23" width="8.8515625" style="51" bestFit="1" customWidth="1"/>
    <col min="24" max="24" width="11.7109375" style="51" bestFit="1" customWidth="1"/>
    <col min="25" max="25" width="11.00390625" style="51" bestFit="1" customWidth="1"/>
    <col min="26" max="26" width="1.421875" style="51" bestFit="1" customWidth="1"/>
    <col min="27" max="27" width="8.28125" style="51" bestFit="1" customWidth="1"/>
    <col min="28" max="28" width="9.57421875" style="51" bestFit="1" customWidth="1"/>
    <col min="29" max="29" width="8.8515625" style="51" bestFit="1" customWidth="1"/>
    <col min="30" max="30" width="11.7109375" style="51" bestFit="1" customWidth="1"/>
    <col min="31" max="31" width="11.00390625" style="51" bestFit="1" customWidth="1"/>
    <col min="32" max="32" width="1.421875" style="51" bestFit="1" customWidth="1"/>
    <col min="33" max="33" width="8.28125" style="51" bestFit="1" customWidth="1"/>
    <col min="34" max="34" width="9.57421875" style="51" bestFit="1" customWidth="1"/>
    <col min="35" max="35" width="8.8515625" style="51" bestFit="1" customWidth="1"/>
    <col min="36" max="36" width="11.7109375" style="51" bestFit="1" customWidth="1"/>
    <col min="37" max="37" width="11.00390625" style="51" bestFit="1" customWidth="1"/>
    <col min="38" max="38" width="1.421875" style="51" bestFit="1" customWidth="1"/>
    <col min="39" max="39" width="8.28125" style="51" bestFit="1" customWidth="1"/>
    <col min="40" max="40" width="9.57421875" style="51" bestFit="1" customWidth="1"/>
    <col min="41" max="41" width="8.8515625" style="51" bestFit="1" customWidth="1"/>
    <col min="42" max="42" width="11.7109375" style="51" bestFit="1" customWidth="1"/>
    <col min="43" max="43" width="11.00390625" style="51" bestFit="1" customWidth="1"/>
    <col min="44" max="44" width="1.421875" style="51" bestFit="1" customWidth="1"/>
    <col min="45" max="45" width="8.28125" style="51" bestFit="1" customWidth="1"/>
    <col min="46" max="46" width="9.57421875" style="51" bestFit="1" customWidth="1"/>
    <col min="47" max="47" width="8.8515625" style="51" bestFit="1" customWidth="1"/>
    <col min="48" max="48" width="11.7109375" style="51" bestFit="1" customWidth="1"/>
    <col min="49" max="49" width="11.00390625" style="51" bestFit="1" customWidth="1"/>
    <col min="50" max="50" width="1.421875" style="51" bestFit="1" customWidth="1"/>
    <col min="51" max="51" width="8.28125" style="51" bestFit="1" customWidth="1"/>
    <col min="52" max="52" width="9.57421875" style="51" bestFit="1" customWidth="1"/>
    <col min="53" max="53" width="8.8515625" style="51" bestFit="1" customWidth="1"/>
    <col min="54" max="54" width="11.7109375" style="51" bestFit="1" customWidth="1"/>
    <col min="55" max="55" width="11.00390625" style="51" bestFit="1" customWidth="1"/>
    <col min="56" max="56" width="1.421875" style="51" bestFit="1" customWidth="1"/>
    <col min="57" max="57" width="8.28125" style="51" bestFit="1" customWidth="1"/>
    <col min="58" max="58" width="9.57421875" style="51" bestFit="1" customWidth="1"/>
    <col min="59" max="59" width="8.8515625" style="51" bestFit="1" customWidth="1"/>
    <col min="60" max="60" width="11.7109375" style="51" bestFit="1" customWidth="1"/>
    <col min="61" max="61" width="11.00390625" style="51" bestFit="1" customWidth="1"/>
    <col min="62" max="62" width="1.421875" style="51" bestFit="1" customWidth="1"/>
    <col min="63" max="63" width="8.28125" style="51" bestFit="1" customWidth="1"/>
    <col min="64" max="64" width="9.57421875" style="51" bestFit="1" customWidth="1"/>
    <col min="65" max="65" width="8.8515625" style="51" bestFit="1" customWidth="1"/>
    <col min="66" max="66" width="11.7109375" style="51" bestFit="1" customWidth="1"/>
    <col min="67" max="67" width="11.00390625" style="51" bestFit="1" customWidth="1"/>
    <col min="68" max="68" width="1.421875" style="51" bestFit="1" customWidth="1"/>
    <col min="69" max="69" width="8.28125" style="51" bestFit="1" customWidth="1"/>
    <col min="70" max="70" width="9.57421875" style="51" bestFit="1" customWidth="1"/>
    <col min="71" max="71" width="8.8515625" style="51" bestFit="1" customWidth="1"/>
    <col min="72" max="72" width="11.7109375" style="51" bestFit="1" customWidth="1"/>
    <col min="73" max="73" width="11.00390625" style="51" bestFit="1" customWidth="1"/>
    <col min="74" max="16384" width="9.140625" style="51" customWidth="1"/>
  </cols>
  <sheetData>
    <row r="1" ht="23.25" customHeight="1">
      <c r="A1" s="15" t="str">
        <f>Admin!C11</f>
        <v>Remoteness area by state and territory</v>
      </c>
    </row>
    <row r="2" ht="18" customHeight="1">
      <c r="A2" s="16" t="str">
        <f>Admin!C23</f>
        <v>Table 5: Females: Mortality, 2009–2013</v>
      </c>
    </row>
    <row r="3" spans="1:73" ht="13.5" customHeight="1">
      <c r="A3" s="119" t="s">
        <v>34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row>
    <row r="4" spans="1:73" ht="15" customHeight="1">
      <c r="A4" s="120" t="s">
        <v>35</v>
      </c>
      <c r="B4" s="120"/>
      <c r="C4" s="121" t="s">
        <v>36</v>
      </c>
      <c r="D4" s="121"/>
      <c r="E4" s="121"/>
      <c r="F4" s="121"/>
      <c r="G4" s="121"/>
      <c r="H4" s="53" t="s">
        <v>37</v>
      </c>
      <c r="I4" s="120" t="s">
        <v>78</v>
      </c>
      <c r="J4" s="120"/>
      <c r="K4" s="120"/>
      <c r="L4" s="120"/>
      <c r="M4" s="120"/>
      <c r="N4" s="52" t="s">
        <v>37</v>
      </c>
      <c r="O4" s="121" t="s">
        <v>79</v>
      </c>
      <c r="P4" s="121"/>
      <c r="Q4" s="121"/>
      <c r="R4" s="121"/>
      <c r="S4" s="121"/>
      <c r="T4" s="53" t="s">
        <v>37</v>
      </c>
      <c r="U4" s="120" t="s">
        <v>39</v>
      </c>
      <c r="V4" s="120"/>
      <c r="W4" s="120"/>
      <c r="X4" s="120"/>
      <c r="Y4" s="120"/>
      <c r="Z4" s="52" t="s">
        <v>37</v>
      </c>
      <c r="AA4" s="121" t="s">
        <v>42</v>
      </c>
      <c r="AB4" s="121"/>
      <c r="AC4" s="121"/>
      <c r="AD4" s="121"/>
      <c r="AE4" s="121"/>
      <c r="AF4" s="53" t="s">
        <v>37</v>
      </c>
      <c r="AG4" s="120" t="s">
        <v>43</v>
      </c>
      <c r="AH4" s="120"/>
      <c r="AI4" s="120"/>
      <c r="AJ4" s="120"/>
      <c r="AK4" s="120"/>
      <c r="AL4" s="52" t="s">
        <v>37</v>
      </c>
      <c r="AM4" s="121" t="s">
        <v>44</v>
      </c>
      <c r="AN4" s="121"/>
      <c r="AO4" s="121"/>
      <c r="AP4" s="121"/>
      <c r="AQ4" s="121"/>
      <c r="AR4" s="53" t="s">
        <v>37</v>
      </c>
      <c r="AS4" s="120" t="s">
        <v>45</v>
      </c>
      <c r="AT4" s="120"/>
      <c r="AU4" s="120"/>
      <c r="AV4" s="120"/>
      <c r="AW4" s="120"/>
      <c r="AX4" s="52" t="s">
        <v>37</v>
      </c>
      <c r="AY4" s="121" t="s">
        <v>80</v>
      </c>
      <c r="AZ4" s="121"/>
      <c r="BA4" s="121"/>
      <c r="BB4" s="121"/>
      <c r="BC4" s="121"/>
      <c r="BD4" s="53" t="s">
        <v>37</v>
      </c>
      <c r="BE4" s="120" t="s">
        <v>46</v>
      </c>
      <c r="BF4" s="120"/>
      <c r="BG4" s="120"/>
      <c r="BH4" s="120"/>
      <c r="BI4" s="120"/>
      <c r="BJ4" s="52" t="s">
        <v>37</v>
      </c>
      <c r="BK4" s="121" t="s">
        <v>81</v>
      </c>
      <c r="BL4" s="121"/>
      <c r="BM4" s="121"/>
      <c r="BN4" s="121"/>
      <c r="BO4" s="121"/>
      <c r="BP4" s="53" t="s">
        <v>37</v>
      </c>
      <c r="BQ4" s="120" t="s">
        <v>82</v>
      </c>
      <c r="BR4" s="120"/>
      <c r="BS4" s="120"/>
      <c r="BT4" s="120"/>
      <c r="BU4" s="120"/>
    </row>
    <row r="5" spans="1:73" ht="45.75" customHeight="1">
      <c r="A5" s="54" t="s">
        <v>49</v>
      </c>
      <c r="B5" s="54" t="s">
        <v>50</v>
      </c>
      <c r="C5" s="55" t="s">
        <v>83</v>
      </c>
      <c r="D5" s="55" t="s">
        <v>52</v>
      </c>
      <c r="E5" s="55" t="s">
        <v>53</v>
      </c>
      <c r="F5" s="55" t="s">
        <v>54</v>
      </c>
      <c r="G5" s="55" t="s">
        <v>55</v>
      </c>
      <c r="H5" s="56" t="s">
        <v>37</v>
      </c>
      <c r="I5" s="57" t="s">
        <v>83</v>
      </c>
      <c r="J5" s="57" t="s">
        <v>52</v>
      </c>
      <c r="K5" s="57" t="s">
        <v>53</v>
      </c>
      <c r="L5" s="57" t="s">
        <v>54</v>
      </c>
      <c r="M5" s="57" t="s">
        <v>55</v>
      </c>
      <c r="N5" s="54" t="s">
        <v>37</v>
      </c>
      <c r="O5" s="55" t="s">
        <v>83</v>
      </c>
      <c r="P5" s="55" t="s">
        <v>52</v>
      </c>
      <c r="Q5" s="55" t="s">
        <v>53</v>
      </c>
      <c r="R5" s="55" t="s">
        <v>54</v>
      </c>
      <c r="S5" s="55" t="s">
        <v>55</v>
      </c>
      <c r="T5" s="56" t="s">
        <v>37</v>
      </c>
      <c r="U5" s="57" t="s">
        <v>83</v>
      </c>
      <c r="V5" s="57" t="s">
        <v>52</v>
      </c>
      <c r="W5" s="57" t="s">
        <v>53</v>
      </c>
      <c r="X5" s="57" t="s">
        <v>54</v>
      </c>
      <c r="Y5" s="57" t="s">
        <v>55</v>
      </c>
      <c r="Z5" s="54" t="s">
        <v>37</v>
      </c>
      <c r="AA5" s="55" t="s">
        <v>83</v>
      </c>
      <c r="AB5" s="55" t="s">
        <v>52</v>
      </c>
      <c r="AC5" s="55" t="s">
        <v>53</v>
      </c>
      <c r="AD5" s="55" t="s">
        <v>54</v>
      </c>
      <c r="AE5" s="55" t="s">
        <v>55</v>
      </c>
      <c r="AF5" s="56" t="s">
        <v>37</v>
      </c>
      <c r="AG5" s="57" t="s">
        <v>83</v>
      </c>
      <c r="AH5" s="57" t="s">
        <v>52</v>
      </c>
      <c r="AI5" s="57" t="s">
        <v>53</v>
      </c>
      <c r="AJ5" s="57" t="s">
        <v>54</v>
      </c>
      <c r="AK5" s="57" t="s">
        <v>55</v>
      </c>
      <c r="AL5" s="54" t="s">
        <v>37</v>
      </c>
      <c r="AM5" s="55" t="s">
        <v>83</v>
      </c>
      <c r="AN5" s="55" t="s">
        <v>52</v>
      </c>
      <c r="AO5" s="55" t="s">
        <v>53</v>
      </c>
      <c r="AP5" s="55" t="s">
        <v>54</v>
      </c>
      <c r="AQ5" s="55" t="s">
        <v>55</v>
      </c>
      <c r="AR5" s="56" t="s">
        <v>37</v>
      </c>
      <c r="AS5" s="57" t="s">
        <v>83</v>
      </c>
      <c r="AT5" s="57" t="s">
        <v>52</v>
      </c>
      <c r="AU5" s="57" t="s">
        <v>53</v>
      </c>
      <c r="AV5" s="57" t="s">
        <v>54</v>
      </c>
      <c r="AW5" s="57" t="s">
        <v>55</v>
      </c>
      <c r="AX5" s="54" t="s">
        <v>37</v>
      </c>
      <c r="AY5" s="55" t="s">
        <v>83</v>
      </c>
      <c r="AZ5" s="55" t="s">
        <v>52</v>
      </c>
      <c r="BA5" s="55" t="s">
        <v>53</v>
      </c>
      <c r="BB5" s="55" t="s">
        <v>54</v>
      </c>
      <c r="BC5" s="55" t="s">
        <v>55</v>
      </c>
      <c r="BD5" s="56" t="s">
        <v>37</v>
      </c>
      <c r="BE5" s="57" t="s">
        <v>83</v>
      </c>
      <c r="BF5" s="57" t="s">
        <v>52</v>
      </c>
      <c r="BG5" s="57" t="s">
        <v>53</v>
      </c>
      <c r="BH5" s="57" t="s">
        <v>54</v>
      </c>
      <c r="BI5" s="57" t="s">
        <v>55</v>
      </c>
      <c r="BJ5" s="54" t="s">
        <v>37</v>
      </c>
      <c r="BK5" s="55" t="s">
        <v>83</v>
      </c>
      <c r="BL5" s="55" t="s">
        <v>52</v>
      </c>
      <c r="BM5" s="55" t="s">
        <v>53</v>
      </c>
      <c r="BN5" s="55" t="s">
        <v>54</v>
      </c>
      <c r="BO5" s="55" t="s">
        <v>55</v>
      </c>
      <c r="BP5" s="56" t="s">
        <v>37</v>
      </c>
      <c r="BQ5" s="57" t="s">
        <v>83</v>
      </c>
      <c r="BR5" s="57" t="s">
        <v>52</v>
      </c>
      <c r="BS5" s="57" t="s">
        <v>53</v>
      </c>
      <c r="BT5" s="57" t="s">
        <v>54</v>
      </c>
      <c r="BU5" s="57" t="s">
        <v>55</v>
      </c>
    </row>
    <row r="6" spans="1:73" ht="15" customHeight="1">
      <c r="A6" s="58" t="s">
        <v>56</v>
      </c>
      <c r="B6" s="58" t="s">
        <v>57</v>
      </c>
      <c r="C6" s="59">
        <v>93392</v>
      </c>
      <c r="D6" s="59">
        <v>56206316</v>
      </c>
      <c r="E6" s="60">
        <v>166.1592622438</v>
      </c>
      <c r="F6" s="60">
        <v>136.3847756982</v>
      </c>
      <c r="G6" s="61">
        <v>1</v>
      </c>
      <c r="H6" s="62" t="s">
        <v>37</v>
      </c>
      <c r="I6" s="63">
        <v>14208</v>
      </c>
      <c r="J6" s="63">
        <v>56206316</v>
      </c>
      <c r="K6" s="64">
        <v>25.2782979052</v>
      </c>
      <c r="L6" s="64">
        <v>21.365308954</v>
      </c>
      <c r="M6" s="65">
        <v>1</v>
      </c>
      <c r="N6" s="66" t="s">
        <v>37</v>
      </c>
      <c r="O6" s="59">
        <v>1149</v>
      </c>
      <c r="P6" s="59">
        <v>56206316</v>
      </c>
      <c r="Q6" s="60">
        <v>2.0442542436</v>
      </c>
      <c r="R6" s="60">
        <v>1.8168031313</v>
      </c>
      <c r="S6" s="61">
        <v>1</v>
      </c>
      <c r="T6" s="62" t="s">
        <v>37</v>
      </c>
      <c r="U6" s="63">
        <v>8989</v>
      </c>
      <c r="V6" s="63">
        <v>56206316</v>
      </c>
      <c r="W6" s="64">
        <v>15.9928645742</v>
      </c>
      <c r="X6" s="64">
        <v>12.8749627708</v>
      </c>
      <c r="Y6" s="65">
        <v>1</v>
      </c>
      <c r="Z6" s="66" t="s">
        <v>37</v>
      </c>
      <c r="AA6" s="59">
        <v>3380</v>
      </c>
      <c r="AB6" s="59">
        <v>56206316</v>
      </c>
      <c r="AC6" s="60">
        <v>6.0135590456</v>
      </c>
      <c r="AD6" s="60">
        <v>4.8680164394</v>
      </c>
      <c r="AE6" s="61">
        <v>1</v>
      </c>
      <c r="AF6" s="62" t="s">
        <v>37</v>
      </c>
      <c r="AG6" s="63">
        <v>15899</v>
      </c>
      <c r="AH6" s="63">
        <v>56206316</v>
      </c>
      <c r="AI6" s="64">
        <v>28.2868565874</v>
      </c>
      <c r="AJ6" s="64">
        <v>23.8131130184</v>
      </c>
      <c r="AK6" s="65">
        <v>1</v>
      </c>
      <c r="AL6" s="66" t="s">
        <v>37</v>
      </c>
      <c r="AM6" s="59">
        <v>3161</v>
      </c>
      <c r="AN6" s="59">
        <v>56206316</v>
      </c>
      <c r="AO6" s="60">
        <v>5.6239231192</v>
      </c>
      <c r="AP6" s="60">
        <v>4.497004903</v>
      </c>
      <c r="AQ6" s="61">
        <v>1</v>
      </c>
      <c r="AR6" s="62" t="s">
        <v>37</v>
      </c>
      <c r="AS6" s="63">
        <v>2389</v>
      </c>
      <c r="AT6" s="63">
        <v>56206316</v>
      </c>
      <c r="AU6" s="64">
        <v>4.250412</v>
      </c>
      <c r="AV6" s="64">
        <v>3.574880335</v>
      </c>
      <c r="AW6" s="65">
        <v>1</v>
      </c>
      <c r="AX6" s="66" t="s">
        <v>37</v>
      </c>
      <c r="AY6" s="59">
        <v>4568</v>
      </c>
      <c r="AZ6" s="59">
        <v>56206316</v>
      </c>
      <c r="BA6" s="60">
        <v>8.1272005089</v>
      </c>
      <c r="BB6" s="60">
        <v>6.8445575222</v>
      </c>
      <c r="BC6" s="61">
        <v>1</v>
      </c>
      <c r="BD6" s="62" t="s">
        <v>37</v>
      </c>
      <c r="BE6" s="63">
        <v>5909</v>
      </c>
      <c r="BF6" s="63">
        <v>56206316</v>
      </c>
      <c r="BG6" s="64">
        <v>10.5130533729</v>
      </c>
      <c r="BH6" s="64">
        <v>8.5654973582</v>
      </c>
      <c r="BI6" s="65">
        <v>1</v>
      </c>
      <c r="BJ6" s="66" t="s">
        <v>37</v>
      </c>
      <c r="BK6" s="59">
        <v>359</v>
      </c>
      <c r="BL6" s="59">
        <v>56206316</v>
      </c>
      <c r="BM6" s="60">
        <v>0.6387182537</v>
      </c>
      <c r="BN6" s="60">
        <v>0.5188682539</v>
      </c>
      <c r="BO6" s="61">
        <v>1</v>
      </c>
      <c r="BP6" s="62" t="s">
        <v>37</v>
      </c>
      <c r="BQ6" s="63">
        <v>1945</v>
      </c>
      <c r="BR6" s="63">
        <v>56206316</v>
      </c>
      <c r="BS6" s="64">
        <v>3.4604651904</v>
      </c>
      <c r="BT6" s="64">
        <v>2.8675545811</v>
      </c>
      <c r="BU6" s="65">
        <v>1</v>
      </c>
    </row>
    <row r="7" spans="1:73" ht="15" customHeight="1">
      <c r="A7" s="67" t="s">
        <v>56</v>
      </c>
      <c r="B7" s="67" t="s">
        <v>58</v>
      </c>
      <c r="C7" s="68">
        <v>62155.6427864</v>
      </c>
      <c r="D7" s="68">
        <v>39691333</v>
      </c>
      <c r="E7" s="69">
        <v>156.5975191269</v>
      </c>
      <c r="F7" s="69">
        <v>132.280236185</v>
      </c>
      <c r="G7" s="70">
        <v>0.969904709</v>
      </c>
      <c r="H7" s="71" t="s">
        <v>37</v>
      </c>
      <c r="I7" s="72">
        <v>9662.4861122</v>
      </c>
      <c r="J7" s="72">
        <v>39691333</v>
      </c>
      <c r="K7" s="73">
        <v>24.3440705612</v>
      </c>
      <c r="L7" s="73">
        <v>21.257608716</v>
      </c>
      <c r="M7" s="74">
        <v>0.9949591069</v>
      </c>
      <c r="N7" s="75" t="s">
        <v>37</v>
      </c>
      <c r="O7" s="68">
        <v>764.6323688</v>
      </c>
      <c r="P7" s="68">
        <v>39691333</v>
      </c>
      <c r="Q7" s="69">
        <v>1.926446685</v>
      </c>
      <c r="R7" s="69">
        <v>1.7451640332</v>
      </c>
      <c r="S7" s="70">
        <v>0.9605685961</v>
      </c>
      <c r="T7" s="71" t="s">
        <v>37</v>
      </c>
      <c r="U7" s="72">
        <v>6055.6993484</v>
      </c>
      <c r="V7" s="72">
        <v>39691333</v>
      </c>
      <c r="W7" s="73">
        <v>15.256981539</v>
      </c>
      <c r="X7" s="73">
        <v>12.6149083322</v>
      </c>
      <c r="Y7" s="74">
        <v>0.9798015386</v>
      </c>
      <c r="Z7" s="75" t="s">
        <v>37</v>
      </c>
      <c r="AA7" s="68">
        <v>2284.3755012</v>
      </c>
      <c r="AB7" s="68">
        <v>39691333</v>
      </c>
      <c r="AC7" s="69">
        <v>5.7553509256</v>
      </c>
      <c r="AD7" s="69">
        <v>4.7616671417</v>
      </c>
      <c r="AE7" s="70">
        <v>0.9781534637</v>
      </c>
      <c r="AF7" s="71" t="s">
        <v>37</v>
      </c>
      <c r="AG7" s="72">
        <v>10471.4526428</v>
      </c>
      <c r="AH7" s="72">
        <v>39691333</v>
      </c>
      <c r="AI7" s="73">
        <v>26.3822145827</v>
      </c>
      <c r="AJ7" s="73">
        <v>22.9364813824</v>
      </c>
      <c r="AK7" s="74">
        <v>0.9631870207</v>
      </c>
      <c r="AL7" s="75" t="s">
        <v>37</v>
      </c>
      <c r="AM7" s="68">
        <v>2183.3708023</v>
      </c>
      <c r="AN7" s="68">
        <v>39691333</v>
      </c>
      <c r="AO7" s="69">
        <v>5.500875474</v>
      </c>
      <c r="AP7" s="69">
        <v>4.4738805365</v>
      </c>
      <c r="AQ7" s="70">
        <v>0.9948578294</v>
      </c>
      <c r="AR7" s="71" t="s">
        <v>37</v>
      </c>
      <c r="AS7" s="72">
        <v>1516.5100778</v>
      </c>
      <c r="AT7" s="72">
        <v>39691333</v>
      </c>
      <c r="AU7" s="73">
        <v>3.820758748</v>
      </c>
      <c r="AV7" s="73">
        <v>3.2862983219</v>
      </c>
      <c r="AW7" s="74">
        <v>0.9192750565</v>
      </c>
      <c r="AX7" s="75" t="s">
        <v>37</v>
      </c>
      <c r="AY7" s="68">
        <v>3095.4373651</v>
      </c>
      <c r="AZ7" s="68">
        <v>39691333</v>
      </c>
      <c r="BA7" s="69">
        <v>7.7987740172</v>
      </c>
      <c r="BB7" s="69">
        <v>6.8131678805</v>
      </c>
      <c r="BC7" s="70">
        <v>0.9954139268</v>
      </c>
      <c r="BD7" s="71" t="s">
        <v>37</v>
      </c>
      <c r="BE7" s="72">
        <v>4026.8910877</v>
      </c>
      <c r="BF7" s="72">
        <v>39691333</v>
      </c>
      <c r="BG7" s="73">
        <v>10.1455173796</v>
      </c>
      <c r="BH7" s="73">
        <v>8.5091210849</v>
      </c>
      <c r="BI7" s="74">
        <v>0.9934182137</v>
      </c>
      <c r="BJ7" s="75" t="s">
        <v>37</v>
      </c>
      <c r="BK7" s="68">
        <v>240.6973052</v>
      </c>
      <c r="BL7" s="68">
        <v>39691333</v>
      </c>
      <c r="BM7" s="69">
        <v>0.6064228309</v>
      </c>
      <c r="BN7" s="69">
        <v>0.514566373</v>
      </c>
      <c r="BO7" s="70">
        <v>0.9917091076</v>
      </c>
      <c r="BP7" s="71" t="s">
        <v>37</v>
      </c>
      <c r="BQ7" s="72">
        <v>1320.3958289</v>
      </c>
      <c r="BR7" s="72">
        <v>39691333</v>
      </c>
      <c r="BS7" s="73">
        <v>3.3266603288</v>
      </c>
      <c r="BT7" s="73">
        <v>2.8505646972</v>
      </c>
      <c r="BU7" s="74">
        <v>0.9940751315</v>
      </c>
    </row>
    <row r="8" spans="1:73" ht="15" customHeight="1">
      <c r="A8" s="67" t="s">
        <v>56</v>
      </c>
      <c r="B8" s="67" t="s">
        <v>59</v>
      </c>
      <c r="C8" s="68">
        <v>20640.1998027</v>
      </c>
      <c r="D8" s="68">
        <v>10328507</v>
      </c>
      <c r="E8" s="69">
        <v>199.8372059263</v>
      </c>
      <c r="F8" s="69">
        <v>144.1555270801</v>
      </c>
      <c r="G8" s="70">
        <v>1.0569766775</v>
      </c>
      <c r="H8" s="71" t="s">
        <v>37</v>
      </c>
      <c r="I8" s="72">
        <v>3014.1261476</v>
      </c>
      <c r="J8" s="72">
        <v>10328507</v>
      </c>
      <c r="K8" s="73">
        <v>29.1825928723</v>
      </c>
      <c r="L8" s="73">
        <v>21.800881772</v>
      </c>
      <c r="M8" s="74">
        <v>1.0203869188</v>
      </c>
      <c r="N8" s="75" t="s">
        <v>37</v>
      </c>
      <c r="O8" s="68">
        <v>223.0687134</v>
      </c>
      <c r="P8" s="68">
        <v>10328507</v>
      </c>
      <c r="Q8" s="69">
        <v>2.1597382216</v>
      </c>
      <c r="R8" s="69">
        <v>1.7599205056</v>
      </c>
      <c r="S8" s="70">
        <v>0.9686908148</v>
      </c>
      <c r="T8" s="71" t="s">
        <v>37</v>
      </c>
      <c r="U8" s="72">
        <v>1966.4289489</v>
      </c>
      <c r="V8" s="72">
        <v>10328507</v>
      </c>
      <c r="W8" s="73">
        <v>19.0388499412</v>
      </c>
      <c r="X8" s="73">
        <v>13.5350585191</v>
      </c>
      <c r="Y8" s="74">
        <v>1.0512697209</v>
      </c>
      <c r="Z8" s="75" t="s">
        <v>37</v>
      </c>
      <c r="AA8" s="68">
        <v>724.1833336</v>
      </c>
      <c r="AB8" s="68">
        <v>10328507</v>
      </c>
      <c r="AC8" s="69">
        <v>7.0115006322</v>
      </c>
      <c r="AD8" s="69">
        <v>5.0591978352</v>
      </c>
      <c r="AE8" s="70">
        <v>1.0392729561</v>
      </c>
      <c r="AF8" s="71" t="s">
        <v>37</v>
      </c>
      <c r="AG8" s="72">
        <v>3599.288325</v>
      </c>
      <c r="AH8" s="72">
        <v>10328507</v>
      </c>
      <c r="AI8" s="73">
        <v>34.8480988104</v>
      </c>
      <c r="AJ8" s="73">
        <v>25.5958412022</v>
      </c>
      <c r="AK8" s="74">
        <v>1.0748632983</v>
      </c>
      <c r="AL8" s="75" t="s">
        <v>37</v>
      </c>
      <c r="AM8" s="68">
        <v>651.9217433</v>
      </c>
      <c r="AN8" s="68">
        <v>10328507</v>
      </c>
      <c r="AO8" s="69">
        <v>6.3118681461</v>
      </c>
      <c r="AP8" s="69">
        <v>4.5058959563</v>
      </c>
      <c r="AQ8" s="70">
        <v>1.0019771055</v>
      </c>
      <c r="AR8" s="71" t="s">
        <v>37</v>
      </c>
      <c r="AS8" s="72">
        <v>599.1374201</v>
      </c>
      <c r="AT8" s="72">
        <v>10328507</v>
      </c>
      <c r="AU8" s="73">
        <v>5.8008134196</v>
      </c>
      <c r="AV8" s="73">
        <v>4.3692715841</v>
      </c>
      <c r="AW8" s="74">
        <v>1.2222147805</v>
      </c>
      <c r="AX8" s="75" t="s">
        <v>37</v>
      </c>
      <c r="AY8" s="68">
        <v>1023.7092238</v>
      </c>
      <c r="AZ8" s="68">
        <v>10328507</v>
      </c>
      <c r="BA8" s="69">
        <v>9.9114927627</v>
      </c>
      <c r="BB8" s="69">
        <v>7.2688738635</v>
      </c>
      <c r="BC8" s="70">
        <v>1.0619932464</v>
      </c>
      <c r="BD8" s="71" t="s">
        <v>37</v>
      </c>
      <c r="BE8" s="72">
        <v>1261.251615</v>
      </c>
      <c r="BF8" s="72">
        <v>10328507</v>
      </c>
      <c r="BG8" s="73">
        <v>12.2113642853</v>
      </c>
      <c r="BH8" s="73">
        <v>8.7456627013</v>
      </c>
      <c r="BI8" s="74">
        <v>1.0210338449</v>
      </c>
      <c r="BJ8" s="75" t="s">
        <v>37</v>
      </c>
      <c r="BK8" s="68">
        <v>80.7003707</v>
      </c>
      <c r="BL8" s="68">
        <v>10328507</v>
      </c>
      <c r="BM8" s="69">
        <v>0.7813362638</v>
      </c>
      <c r="BN8" s="69">
        <v>0.5453454298</v>
      </c>
      <c r="BO8" s="70">
        <v>1.0510287067</v>
      </c>
      <c r="BP8" s="71" t="s">
        <v>37</v>
      </c>
      <c r="BQ8" s="72">
        <v>400.5267685</v>
      </c>
      <c r="BR8" s="72">
        <v>10328507</v>
      </c>
      <c r="BS8" s="73">
        <v>3.8778767202</v>
      </c>
      <c r="BT8" s="73">
        <v>2.8101833679</v>
      </c>
      <c r="BU8" s="74">
        <v>0.979992983</v>
      </c>
    </row>
    <row r="9" spans="1:73" ht="15" customHeight="1">
      <c r="A9" s="67" t="s">
        <v>56</v>
      </c>
      <c r="B9" s="67" t="s">
        <v>60</v>
      </c>
      <c r="C9" s="68">
        <v>8982.5824405</v>
      </c>
      <c r="D9" s="68">
        <v>4996223</v>
      </c>
      <c r="E9" s="69">
        <v>179.7874602575</v>
      </c>
      <c r="F9" s="69">
        <v>144.0095708789</v>
      </c>
      <c r="G9" s="70">
        <v>1.0559064979</v>
      </c>
      <c r="H9" s="71" t="s">
        <v>37</v>
      </c>
      <c r="I9" s="72">
        <v>1310.199302</v>
      </c>
      <c r="J9" s="72">
        <v>4996223</v>
      </c>
      <c r="K9" s="73">
        <v>26.2237954951</v>
      </c>
      <c r="L9" s="73">
        <v>21.2354116528</v>
      </c>
      <c r="M9" s="74">
        <v>0.9939201768</v>
      </c>
      <c r="N9" s="75" t="s">
        <v>37</v>
      </c>
      <c r="O9" s="68">
        <v>124.9836576</v>
      </c>
      <c r="P9" s="68">
        <v>4996223</v>
      </c>
      <c r="Q9" s="69">
        <v>2.5015628326</v>
      </c>
      <c r="R9" s="69">
        <v>2.2022565303</v>
      </c>
      <c r="S9" s="70">
        <v>1.2121602459</v>
      </c>
      <c r="T9" s="71" t="s">
        <v>37</v>
      </c>
      <c r="U9" s="72">
        <v>855.2958162</v>
      </c>
      <c r="V9" s="72">
        <v>4996223</v>
      </c>
      <c r="W9" s="73">
        <v>17.1188479017</v>
      </c>
      <c r="X9" s="73">
        <v>13.6529633644</v>
      </c>
      <c r="Y9" s="74">
        <v>1.0604274053</v>
      </c>
      <c r="Z9" s="75" t="s">
        <v>37</v>
      </c>
      <c r="AA9" s="68">
        <v>302.1151128</v>
      </c>
      <c r="AB9" s="68">
        <v>4996223</v>
      </c>
      <c r="AC9" s="69">
        <v>6.0468700616</v>
      </c>
      <c r="AD9" s="69">
        <v>4.8582015777</v>
      </c>
      <c r="AE9" s="70">
        <v>0.9979838068</v>
      </c>
      <c r="AF9" s="71" t="s">
        <v>37</v>
      </c>
      <c r="AG9" s="72">
        <v>1531.3881103</v>
      </c>
      <c r="AH9" s="72">
        <v>4996223</v>
      </c>
      <c r="AI9" s="73">
        <v>30.6509159079</v>
      </c>
      <c r="AJ9" s="73">
        <v>24.6852174191</v>
      </c>
      <c r="AK9" s="74">
        <v>1.0366228641</v>
      </c>
      <c r="AL9" s="75" t="s">
        <v>37</v>
      </c>
      <c r="AM9" s="68">
        <v>275.8807723</v>
      </c>
      <c r="AN9" s="68">
        <v>4996223</v>
      </c>
      <c r="AO9" s="69">
        <v>5.5217866036</v>
      </c>
      <c r="AP9" s="69">
        <v>4.459176449</v>
      </c>
      <c r="AQ9" s="70">
        <v>0.9915880781</v>
      </c>
      <c r="AR9" s="71" t="s">
        <v>37</v>
      </c>
      <c r="AS9" s="72">
        <v>235.2687825</v>
      </c>
      <c r="AT9" s="72">
        <v>4996223</v>
      </c>
      <c r="AU9" s="73">
        <v>4.7089327778</v>
      </c>
      <c r="AV9" s="73">
        <v>3.9110107013</v>
      </c>
      <c r="AW9" s="74">
        <v>1.0940256274</v>
      </c>
      <c r="AX9" s="75" t="s">
        <v>37</v>
      </c>
      <c r="AY9" s="68">
        <v>393.3303485</v>
      </c>
      <c r="AZ9" s="68">
        <v>4996223</v>
      </c>
      <c r="BA9" s="69">
        <v>7.8725538972</v>
      </c>
      <c r="BB9" s="69">
        <v>6.3643790487</v>
      </c>
      <c r="BC9" s="70">
        <v>0.9298452132</v>
      </c>
      <c r="BD9" s="71" t="s">
        <v>37</v>
      </c>
      <c r="BE9" s="72">
        <v>530.3480311</v>
      </c>
      <c r="BF9" s="72">
        <v>4996223</v>
      </c>
      <c r="BG9" s="73">
        <v>10.6149791773</v>
      </c>
      <c r="BH9" s="73">
        <v>8.3475834201</v>
      </c>
      <c r="BI9" s="74">
        <v>0.9745591028</v>
      </c>
      <c r="BJ9" s="75" t="s">
        <v>37</v>
      </c>
      <c r="BK9" s="68">
        <v>25.9270156</v>
      </c>
      <c r="BL9" s="68">
        <v>4996223</v>
      </c>
      <c r="BM9" s="69">
        <v>0.5189323135</v>
      </c>
      <c r="BN9" s="69">
        <v>0.3818594779</v>
      </c>
      <c r="BO9" s="70">
        <v>0.7359468902</v>
      </c>
      <c r="BP9" s="71" t="s">
        <v>37</v>
      </c>
      <c r="BQ9" s="72">
        <v>193.8211143</v>
      </c>
      <c r="BR9" s="72">
        <v>4996223</v>
      </c>
      <c r="BS9" s="73">
        <v>3.8793527491</v>
      </c>
      <c r="BT9" s="73">
        <v>3.020749345</v>
      </c>
      <c r="BU9" s="74">
        <v>1.0534234867</v>
      </c>
    </row>
    <row r="10" spans="1:73" ht="15" customHeight="1">
      <c r="A10" s="67" t="s">
        <v>56</v>
      </c>
      <c r="B10" s="67" t="s">
        <v>61</v>
      </c>
      <c r="C10" s="68">
        <v>974.1630046</v>
      </c>
      <c r="D10" s="68">
        <v>738285</v>
      </c>
      <c r="E10" s="69">
        <v>131.9494510386</v>
      </c>
      <c r="F10" s="69">
        <v>146.968429037</v>
      </c>
      <c r="G10" s="70">
        <v>1.0776014279</v>
      </c>
      <c r="H10" s="71" t="s">
        <v>37</v>
      </c>
      <c r="I10" s="72">
        <v>128.4605901</v>
      </c>
      <c r="J10" s="72">
        <v>738285</v>
      </c>
      <c r="K10" s="73">
        <v>17.3998645645</v>
      </c>
      <c r="L10" s="73">
        <v>18.4560640428</v>
      </c>
      <c r="M10" s="74">
        <v>0.8638332393</v>
      </c>
      <c r="N10" s="75" t="s">
        <v>37</v>
      </c>
      <c r="O10" s="68" t="s">
        <v>64</v>
      </c>
      <c r="P10" s="68" t="s">
        <v>64</v>
      </c>
      <c r="Q10" s="68" t="s">
        <v>64</v>
      </c>
      <c r="R10" s="68" t="s">
        <v>64</v>
      </c>
      <c r="S10" s="68" t="s">
        <v>64</v>
      </c>
      <c r="T10" s="71" t="s">
        <v>37</v>
      </c>
      <c r="U10" s="72">
        <v>82.4156851</v>
      </c>
      <c r="V10" s="72">
        <v>738285</v>
      </c>
      <c r="W10" s="73">
        <v>11.1631260421</v>
      </c>
      <c r="X10" s="73">
        <v>12.5502116092</v>
      </c>
      <c r="Y10" s="74">
        <v>0.9747765359</v>
      </c>
      <c r="Z10" s="75" t="s">
        <v>37</v>
      </c>
      <c r="AA10" s="68">
        <v>36.7691161</v>
      </c>
      <c r="AB10" s="68">
        <v>738285</v>
      </c>
      <c r="AC10" s="69">
        <v>4.9803417515</v>
      </c>
      <c r="AD10" s="69">
        <v>5.6331939876</v>
      </c>
      <c r="AE10" s="70">
        <v>1.1571846681</v>
      </c>
      <c r="AF10" s="71" t="s">
        <v>37</v>
      </c>
      <c r="AG10" s="72">
        <v>167.9497367</v>
      </c>
      <c r="AH10" s="72">
        <v>738285</v>
      </c>
      <c r="AI10" s="73">
        <v>22.7486318563</v>
      </c>
      <c r="AJ10" s="73">
        <v>25.3950362283</v>
      </c>
      <c r="AK10" s="74">
        <v>1.0664307606</v>
      </c>
      <c r="AL10" s="75" t="s">
        <v>37</v>
      </c>
      <c r="AM10" s="68">
        <v>31.9517751</v>
      </c>
      <c r="AN10" s="68">
        <v>738285</v>
      </c>
      <c r="AO10" s="69">
        <v>4.3278375018</v>
      </c>
      <c r="AP10" s="69">
        <v>5.2132029812</v>
      </c>
      <c r="AQ10" s="70">
        <v>1.1592611291</v>
      </c>
      <c r="AR10" s="71" t="s">
        <v>37</v>
      </c>
      <c r="AS10" s="72">
        <v>23.5747927</v>
      </c>
      <c r="AT10" s="72">
        <v>738285</v>
      </c>
      <c r="AU10" s="73">
        <v>3.1931832152</v>
      </c>
      <c r="AV10" s="73">
        <v>3.4242804015</v>
      </c>
      <c r="AW10" s="74">
        <v>0.9578727343</v>
      </c>
      <c r="AX10" s="75" t="s">
        <v>37</v>
      </c>
      <c r="AY10" s="68">
        <v>37.7516053</v>
      </c>
      <c r="AZ10" s="68">
        <v>738285</v>
      </c>
      <c r="BA10" s="69">
        <v>5.1134189778</v>
      </c>
      <c r="BB10" s="69">
        <v>5.8717145724</v>
      </c>
      <c r="BC10" s="70">
        <v>0.857866203</v>
      </c>
      <c r="BD10" s="71" t="s">
        <v>37</v>
      </c>
      <c r="BE10" s="72">
        <v>60.4601585</v>
      </c>
      <c r="BF10" s="72">
        <v>738285</v>
      </c>
      <c r="BG10" s="73">
        <v>8.1892708778</v>
      </c>
      <c r="BH10" s="73">
        <v>9.0742535449</v>
      </c>
      <c r="BI10" s="74">
        <v>1.059395989</v>
      </c>
      <c r="BJ10" s="75" t="s">
        <v>37</v>
      </c>
      <c r="BK10" s="68" t="s">
        <v>64</v>
      </c>
      <c r="BL10" s="68" t="s">
        <v>64</v>
      </c>
      <c r="BM10" s="68" t="s">
        <v>64</v>
      </c>
      <c r="BN10" s="68" t="s">
        <v>64</v>
      </c>
      <c r="BO10" s="68" t="s">
        <v>64</v>
      </c>
      <c r="BP10" s="71" t="s">
        <v>37</v>
      </c>
      <c r="BQ10" s="72" t="s">
        <v>64</v>
      </c>
      <c r="BR10" s="72" t="s">
        <v>64</v>
      </c>
      <c r="BS10" s="72" t="s">
        <v>64</v>
      </c>
      <c r="BT10" s="72" t="s">
        <v>64</v>
      </c>
      <c r="BU10" s="72" t="s">
        <v>64</v>
      </c>
    </row>
    <row r="11" spans="1:73" ht="15" customHeight="1">
      <c r="A11" s="67" t="s">
        <v>56</v>
      </c>
      <c r="B11" s="67" t="s">
        <v>62</v>
      </c>
      <c r="C11" s="68">
        <v>427.4112836</v>
      </c>
      <c r="D11" s="68">
        <v>451968</v>
      </c>
      <c r="E11" s="69">
        <v>94.5667134841</v>
      </c>
      <c r="F11" s="69">
        <v>147.8499080887</v>
      </c>
      <c r="G11" s="70">
        <v>1.0840646057</v>
      </c>
      <c r="H11" s="71" t="s">
        <v>37</v>
      </c>
      <c r="I11" s="72">
        <v>53.72775</v>
      </c>
      <c r="J11" s="72">
        <v>451968</v>
      </c>
      <c r="K11" s="73">
        <v>11.8875119477</v>
      </c>
      <c r="L11" s="73">
        <v>17.0779041373</v>
      </c>
      <c r="M11" s="74">
        <v>0.7993286769</v>
      </c>
      <c r="N11" s="75" t="s">
        <v>37</v>
      </c>
      <c r="O11" s="68" t="s">
        <v>64</v>
      </c>
      <c r="P11" s="68" t="s">
        <v>64</v>
      </c>
      <c r="Q11" s="68" t="s">
        <v>64</v>
      </c>
      <c r="R11" s="68" t="s">
        <v>64</v>
      </c>
      <c r="S11" s="68" t="s">
        <v>64</v>
      </c>
      <c r="T11" s="71" t="s">
        <v>37</v>
      </c>
      <c r="U11" s="72" t="s">
        <v>64</v>
      </c>
      <c r="V11" s="72" t="s">
        <v>64</v>
      </c>
      <c r="W11" s="72" t="s">
        <v>64</v>
      </c>
      <c r="X11" s="72" t="s">
        <v>64</v>
      </c>
      <c r="Y11" s="72" t="s">
        <v>64</v>
      </c>
      <c r="Z11" s="75" t="s">
        <v>37</v>
      </c>
      <c r="AA11" s="68" t="s">
        <v>64</v>
      </c>
      <c r="AB11" s="68" t="s">
        <v>64</v>
      </c>
      <c r="AC11" s="68" t="s">
        <v>64</v>
      </c>
      <c r="AD11" s="68" t="s">
        <v>64</v>
      </c>
      <c r="AE11" s="68" t="s">
        <v>64</v>
      </c>
      <c r="AF11" s="71" t="s">
        <v>37</v>
      </c>
      <c r="AG11" s="72">
        <v>93.9210816</v>
      </c>
      <c r="AH11" s="72">
        <v>451968</v>
      </c>
      <c r="AI11" s="73">
        <v>20.7804715378</v>
      </c>
      <c r="AJ11" s="73">
        <v>32.5649093288</v>
      </c>
      <c r="AK11" s="74">
        <v>1.3675200426</v>
      </c>
      <c r="AL11" s="75" t="s">
        <v>37</v>
      </c>
      <c r="AM11" s="68" t="s">
        <v>64</v>
      </c>
      <c r="AN11" s="68" t="s">
        <v>64</v>
      </c>
      <c r="AO11" s="68" t="s">
        <v>64</v>
      </c>
      <c r="AP11" s="68" t="s">
        <v>64</v>
      </c>
      <c r="AQ11" s="68" t="s">
        <v>64</v>
      </c>
      <c r="AR11" s="71" t="s">
        <v>37</v>
      </c>
      <c r="AS11" s="72" t="s">
        <v>64</v>
      </c>
      <c r="AT11" s="72" t="s">
        <v>64</v>
      </c>
      <c r="AU11" s="72" t="s">
        <v>64</v>
      </c>
      <c r="AV11" s="72" t="s">
        <v>64</v>
      </c>
      <c r="AW11" s="72" t="s">
        <v>64</v>
      </c>
      <c r="AX11" s="75" t="s">
        <v>37</v>
      </c>
      <c r="AY11" s="68" t="s">
        <v>64</v>
      </c>
      <c r="AZ11" s="68" t="s">
        <v>64</v>
      </c>
      <c r="BA11" s="68" t="s">
        <v>64</v>
      </c>
      <c r="BB11" s="68" t="s">
        <v>64</v>
      </c>
      <c r="BC11" s="68" t="s">
        <v>64</v>
      </c>
      <c r="BD11" s="71" t="s">
        <v>37</v>
      </c>
      <c r="BE11" s="72">
        <v>23.0490723</v>
      </c>
      <c r="BF11" s="72">
        <v>451968</v>
      </c>
      <c r="BG11" s="73">
        <v>5.0997133204</v>
      </c>
      <c r="BH11" s="73">
        <v>7.5846345946</v>
      </c>
      <c r="BI11" s="74">
        <v>0.8854867706</v>
      </c>
      <c r="BJ11" s="75" t="s">
        <v>37</v>
      </c>
      <c r="BK11" s="68" t="s">
        <v>64</v>
      </c>
      <c r="BL11" s="68" t="s">
        <v>64</v>
      </c>
      <c r="BM11" s="68" t="s">
        <v>64</v>
      </c>
      <c r="BN11" s="68" t="s">
        <v>64</v>
      </c>
      <c r="BO11" s="68" t="s">
        <v>64</v>
      </c>
      <c r="BP11" s="71" t="s">
        <v>37</v>
      </c>
      <c r="BQ11" s="72" t="s">
        <v>64</v>
      </c>
      <c r="BR11" s="72" t="s">
        <v>64</v>
      </c>
      <c r="BS11" s="72" t="s">
        <v>64</v>
      </c>
      <c r="BT11" s="72" t="s">
        <v>64</v>
      </c>
      <c r="BU11" s="72" t="s">
        <v>64</v>
      </c>
    </row>
    <row r="12" spans="1:73" ht="15" customHeight="1">
      <c r="A12" s="67"/>
      <c r="B12" s="67"/>
      <c r="C12" s="68"/>
      <c r="D12" s="68"/>
      <c r="E12" s="69"/>
      <c r="F12" s="69"/>
      <c r="G12" s="70"/>
      <c r="H12" s="71"/>
      <c r="I12" s="72"/>
      <c r="J12" s="72"/>
      <c r="K12" s="73"/>
      <c r="L12" s="73"/>
      <c r="M12" s="74"/>
      <c r="N12" s="75"/>
      <c r="O12" s="68"/>
      <c r="P12" s="68"/>
      <c r="Q12" s="68"/>
      <c r="R12" s="68"/>
      <c r="S12" s="68"/>
      <c r="T12" s="71"/>
      <c r="U12" s="72"/>
      <c r="V12" s="72"/>
      <c r="W12" s="72"/>
      <c r="X12" s="72"/>
      <c r="Y12" s="72"/>
      <c r="Z12" s="75"/>
      <c r="AA12" s="68"/>
      <c r="AB12" s="68"/>
      <c r="AC12" s="68"/>
      <c r="AD12" s="68"/>
      <c r="AE12" s="68"/>
      <c r="AF12" s="71"/>
      <c r="AG12" s="72"/>
      <c r="AH12" s="72"/>
      <c r="AI12" s="73"/>
      <c r="AJ12" s="73"/>
      <c r="AK12" s="74"/>
      <c r="AL12" s="75"/>
      <c r="AM12" s="68"/>
      <c r="AN12" s="68"/>
      <c r="AO12" s="68"/>
      <c r="AP12" s="68"/>
      <c r="AQ12" s="68"/>
      <c r="AR12" s="71"/>
      <c r="AS12" s="72"/>
      <c r="AT12" s="72"/>
      <c r="AU12" s="72"/>
      <c r="AV12" s="72"/>
      <c r="AW12" s="72"/>
      <c r="AX12" s="75"/>
      <c r="AY12" s="68"/>
      <c r="AZ12" s="68"/>
      <c r="BA12" s="68"/>
      <c r="BB12" s="68"/>
      <c r="BC12" s="68"/>
      <c r="BD12" s="71"/>
      <c r="BE12" s="72"/>
      <c r="BF12" s="72"/>
      <c r="BG12" s="73"/>
      <c r="BH12" s="73"/>
      <c r="BI12" s="74"/>
      <c r="BJ12" s="75"/>
      <c r="BK12" s="68"/>
      <c r="BL12" s="68"/>
      <c r="BM12" s="68"/>
      <c r="BN12" s="68"/>
      <c r="BO12" s="68"/>
      <c r="BP12" s="71"/>
      <c r="BQ12" s="72"/>
      <c r="BR12" s="72"/>
      <c r="BS12" s="72"/>
      <c r="BT12" s="72"/>
      <c r="BU12" s="72"/>
    </row>
    <row r="13" spans="1:73" s="76" customFormat="1" ht="15" customHeight="1">
      <c r="A13" s="77" t="s">
        <v>63</v>
      </c>
      <c r="B13" s="77" t="s">
        <v>57</v>
      </c>
      <c r="C13" s="78">
        <v>31711</v>
      </c>
      <c r="D13" s="78">
        <v>18192372</v>
      </c>
      <c r="E13" s="79">
        <v>174.3093204119</v>
      </c>
      <c r="F13" s="79">
        <v>137.1091143635</v>
      </c>
      <c r="G13" s="80">
        <v>1.0053109936</v>
      </c>
      <c r="H13" s="81" t="s">
        <v>37</v>
      </c>
      <c r="I13" s="82">
        <v>4785</v>
      </c>
      <c r="J13" s="82">
        <v>18192372</v>
      </c>
      <c r="K13" s="83">
        <v>26.3022326061</v>
      </c>
      <c r="L13" s="83">
        <v>21.5811387533</v>
      </c>
      <c r="M13" s="84">
        <v>1.0101018806</v>
      </c>
      <c r="N13" s="85" t="s">
        <v>37</v>
      </c>
      <c r="O13" s="78">
        <v>392</v>
      </c>
      <c r="P13" s="78">
        <v>18192372</v>
      </c>
      <c r="Q13" s="79">
        <v>2.1547492542</v>
      </c>
      <c r="R13" s="79">
        <v>1.8842585132</v>
      </c>
      <c r="S13" s="80">
        <v>1.0371286138</v>
      </c>
      <c r="T13" s="81" t="s">
        <v>37</v>
      </c>
      <c r="U13" s="82">
        <v>2892</v>
      </c>
      <c r="V13" s="82">
        <v>18192372</v>
      </c>
      <c r="W13" s="83">
        <v>15.8967725594</v>
      </c>
      <c r="X13" s="83">
        <v>12.243822678</v>
      </c>
      <c r="Y13" s="84">
        <v>0.9509792685</v>
      </c>
      <c r="Z13" s="85" t="s">
        <v>37</v>
      </c>
      <c r="AA13" s="78">
        <v>1126</v>
      </c>
      <c r="AB13" s="78">
        <v>18192372</v>
      </c>
      <c r="AC13" s="79">
        <v>6.1894072966</v>
      </c>
      <c r="AD13" s="79">
        <v>4.7600098203</v>
      </c>
      <c r="AE13" s="80">
        <v>0.9778130127</v>
      </c>
      <c r="AF13" s="81" t="s">
        <v>37</v>
      </c>
      <c r="AG13" s="82">
        <v>5467</v>
      </c>
      <c r="AH13" s="82">
        <v>18192372</v>
      </c>
      <c r="AI13" s="83">
        <v>30.0510565637</v>
      </c>
      <c r="AJ13" s="83">
        <v>24.3272912068</v>
      </c>
      <c r="AK13" s="84">
        <v>1.021592229</v>
      </c>
      <c r="AL13" s="85" t="s">
        <v>37</v>
      </c>
      <c r="AM13" s="78">
        <v>1090</v>
      </c>
      <c r="AN13" s="78">
        <v>18192372</v>
      </c>
      <c r="AO13" s="79">
        <v>5.991522161</v>
      </c>
      <c r="AP13" s="79">
        <v>4.5456989394</v>
      </c>
      <c r="AQ13" s="80">
        <v>1.0108281039</v>
      </c>
      <c r="AR13" s="81" t="s">
        <v>37</v>
      </c>
      <c r="AS13" s="82">
        <v>797</v>
      </c>
      <c r="AT13" s="82">
        <v>18192372</v>
      </c>
      <c r="AU13" s="83">
        <v>4.3809570297</v>
      </c>
      <c r="AV13" s="83">
        <v>3.573030086</v>
      </c>
      <c r="AW13" s="84">
        <v>0.9994824305</v>
      </c>
      <c r="AX13" s="85" t="s">
        <v>37</v>
      </c>
      <c r="AY13" s="78">
        <v>1545</v>
      </c>
      <c r="AZ13" s="78">
        <v>18192372</v>
      </c>
      <c r="BA13" s="79">
        <v>8.4925704026</v>
      </c>
      <c r="BB13" s="79">
        <v>6.9048820455</v>
      </c>
      <c r="BC13" s="80">
        <v>1.0088135023</v>
      </c>
      <c r="BD13" s="81" t="s">
        <v>37</v>
      </c>
      <c r="BE13" s="82">
        <v>2051</v>
      </c>
      <c r="BF13" s="82">
        <v>18192372</v>
      </c>
      <c r="BG13" s="83">
        <v>11.2739559195</v>
      </c>
      <c r="BH13" s="83">
        <v>8.7020444883</v>
      </c>
      <c r="BI13" s="84">
        <v>1.0159415296</v>
      </c>
      <c r="BJ13" s="85" t="s">
        <v>37</v>
      </c>
      <c r="BK13" s="78">
        <v>119</v>
      </c>
      <c r="BL13" s="78">
        <v>18192372</v>
      </c>
      <c r="BM13" s="79">
        <v>0.6541203093</v>
      </c>
      <c r="BN13" s="79">
        <v>0.5170677384</v>
      </c>
      <c r="BO13" s="80">
        <v>0.9965299179</v>
      </c>
      <c r="BP13" s="81" t="s">
        <v>37</v>
      </c>
      <c r="BQ13" s="82">
        <v>657</v>
      </c>
      <c r="BR13" s="82">
        <v>18192372</v>
      </c>
      <c r="BS13" s="83">
        <v>3.6114037246</v>
      </c>
      <c r="BT13" s="83">
        <v>2.8937591451</v>
      </c>
      <c r="BU13" s="84">
        <v>1.0091382965</v>
      </c>
    </row>
    <row r="14" spans="1:73" ht="15" customHeight="1">
      <c r="A14" s="67" t="s">
        <v>63</v>
      </c>
      <c r="B14" s="67" t="s">
        <v>58</v>
      </c>
      <c r="C14" s="68">
        <v>21476.6109821</v>
      </c>
      <c r="D14" s="68">
        <v>13472593</v>
      </c>
      <c r="E14" s="69">
        <v>159.4096324449</v>
      </c>
      <c r="F14" s="69">
        <v>132.9493483739</v>
      </c>
      <c r="G14" s="70">
        <v>0.9748107712</v>
      </c>
      <c r="H14" s="71" t="s">
        <v>37</v>
      </c>
      <c r="I14" s="72">
        <v>3300.9385645</v>
      </c>
      <c r="J14" s="72">
        <v>13472593</v>
      </c>
      <c r="K14" s="73">
        <v>24.5011377134</v>
      </c>
      <c r="L14" s="73">
        <v>21.2946729662</v>
      </c>
      <c r="M14" s="74">
        <v>0.9966938935</v>
      </c>
      <c r="N14" s="75" t="s">
        <v>37</v>
      </c>
      <c r="O14" s="68">
        <v>268.6584005</v>
      </c>
      <c r="P14" s="68">
        <v>13472593</v>
      </c>
      <c r="Q14" s="69">
        <v>1.9941105658</v>
      </c>
      <c r="R14" s="69">
        <v>1.8194300511</v>
      </c>
      <c r="S14" s="70">
        <v>1.0014459023</v>
      </c>
      <c r="T14" s="71" t="s">
        <v>37</v>
      </c>
      <c r="U14" s="72">
        <v>2008.8578352</v>
      </c>
      <c r="V14" s="72">
        <v>13472593</v>
      </c>
      <c r="W14" s="73">
        <v>14.9106993375</v>
      </c>
      <c r="X14" s="73">
        <v>12.1572977315</v>
      </c>
      <c r="Y14" s="74">
        <v>0.9442588649</v>
      </c>
      <c r="Z14" s="75" t="s">
        <v>37</v>
      </c>
      <c r="AA14" s="68">
        <v>784.7202315</v>
      </c>
      <c r="AB14" s="68">
        <v>13472593</v>
      </c>
      <c r="AC14" s="69">
        <v>5.8245671898</v>
      </c>
      <c r="AD14" s="69">
        <v>4.7210980348</v>
      </c>
      <c r="AE14" s="70">
        <v>0.9698196573</v>
      </c>
      <c r="AF14" s="71" t="s">
        <v>37</v>
      </c>
      <c r="AG14" s="72">
        <v>3601.5865424</v>
      </c>
      <c r="AH14" s="72">
        <v>13472593</v>
      </c>
      <c r="AI14" s="73">
        <v>26.732690154</v>
      </c>
      <c r="AJ14" s="73">
        <v>23.0008151459</v>
      </c>
      <c r="AK14" s="74">
        <v>0.9658886315</v>
      </c>
      <c r="AL14" s="75" t="s">
        <v>37</v>
      </c>
      <c r="AM14" s="68">
        <v>758.3215036</v>
      </c>
      <c r="AN14" s="68">
        <v>13472593</v>
      </c>
      <c r="AO14" s="69">
        <v>5.6286232621</v>
      </c>
      <c r="AP14" s="69">
        <v>4.4879996183</v>
      </c>
      <c r="AQ14" s="70">
        <v>0.9979974928</v>
      </c>
      <c r="AR14" s="71" t="s">
        <v>37</v>
      </c>
      <c r="AS14" s="72">
        <v>510.2884212</v>
      </c>
      <c r="AT14" s="72">
        <v>13472593</v>
      </c>
      <c r="AU14" s="73">
        <v>3.7876036276</v>
      </c>
      <c r="AV14" s="73">
        <v>3.2353357947</v>
      </c>
      <c r="AW14" s="74">
        <v>0.9050193269</v>
      </c>
      <c r="AX14" s="75" t="s">
        <v>37</v>
      </c>
      <c r="AY14" s="68">
        <v>1069.5303997</v>
      </c>
      <c r="AZ14" s="68">
        <v>13472593</v>
      </c>
      <c r="BA14" s="69">
        <v>7.9385638659</v>
      </c>
      <c r="BB14" s="69">
        <v>6.8722741546</v>
      </c>
      <c r="BC14" s="70">
        <v>1.0040494411</v>
      </c>
      <c r="BD14" s="71" t="s">
        <v>37</v>
      </c>
      <c r="BE14" s="72">
        <v>1434.5106569</v>
      </c>
      <c r="BF14" s="72">
        <v>13472593</v>
      </c>
      <c r="BG14" s="73">
        <v>10.6476211142</v>
      </c>
      <c r="BH14" s="73">
        <v>8.7512764539</v>
      </c>
      <c r="BI14" s="74">
        <v>1.0216892362</v>
      </c>
      <c r="BJ14" s="75" t="s">
        <v>37</v>
      </c>
      <c r="BK14" s="68">
        <v>90.6945447</v>
      </c>
      <c r="BL14" s="68">
        <v>13472593</v>
      </c>
      <c r="BM14" s="69">
        <v>0.6731780935</v>
      </c>
      <c r="BN14" s="69">
        <v>0.5552850156</v>
      </c>
      <c r="BO14" s="70">
        <v>1.0701849872</v>
      </c>
      <c r="BP14" s="71" t="s">
        <v>37</v>
      </c>
      <c r="BQ14" s="72">
        <v>463.195146</v>
      </c>
      <c r="BR14" s="72">
        <v>13472593</v>
      </c>
      <c r="BS14" s="73">
        <v>3.4380549164</v>
      </c>
      <c r="BT14" s="73">
        <v>2.9477153875</v>
      </c>
      <c r="BU14" s="74">
        <v>1.0279544135</v>
      </c>
    </row>
    <row r="15" spans="1:73" ht="15" customHeight="1">
      <c r="A15" s="67" t="s">
        <v>63</v>
      </c>
      <c r="B15" s="67" t="s">
        <v>59</v>
      </c>
      <c r="C15" s="68">
        <v>7611.734167</v>
      </c>
      <c r="D15" s="68">
        <v>3534530</v>
      </c>
      <c r="E15" s="69">
        <v>215.3535029268</v>
      </c>
      <c r="F15" s="69">
        <v>145.5448859981</v>
      </c>
      <c r="G15" s="70">
        <v>1.0671637304</v>
      </c>
      <c r="H15" s="71" t="s">
        <v>37</v>
      </c>
      <c r="I15" s="72">
        <v>1116.1063794</v>
      </c>
      <c r="J15" s="72">
        <v>3534530</v>
      </c>
      <c r="K15" s="73">
        <v>31.5772218484</v>
      </c>
      <c r="L15" s="73">
        <v>22.3559644592</v>
      </c>
      <c r="M15" s="74">
        <v>1.0463674786</v>
      </c>
      <c r="N15" s="75" t="s">
        <v>37</v>
      </c>
      <c r="O15" s="68">
        <v>89.7079497</v>
      </c>
      <c r="P15" s="68">
        <v>3534530</v>
      </c>
      <c r="Q15" s="69">
        <v>2.5380446537</v>
      </c>
      <c r="R15" s="69">
        <v>2.0042790937</v>
      </c>
      <c r="S15" s="70">
        <v>1.103190026</v>
      </c>
      <c r="T15" s="71" t="s">
        <v>37</v>
      </c>
      <c r="U15" s="72">
        <v>675.1729303</v>
      </c>
      <c r="V15" s="72">
        <v>3534530</v>
      </c>
      <c r="W15" s="73">
        <v>19.1021983206</v>
      </c>
      <c r="X15" s="73">
        <v>12.7701958224</v>
      </c>
      <c r="Y15" s="74">
        <v>0.9918627378</v>
      </c>
      <c r="Z15" s="75" t="s">
        <v>37</v>
      </c>
      <c r="AA15" s="68">
        <v>243.231511</v>
      </c>
      <c r="AB15" s="68">
        <v>3534530</v>
      </c>
      <c r="AC15" s="69">
        <v>6.8815800403</v>
      </c>
      <c r="AD15" s="69">
        <v>4.5956867851</v>
      </c>
      <c r="AE15" s="70">
        <v>0.9440573676</v>
      </c>
      <c r="AF15" s="71" t="s">
        <v>37</v>
      </c>
      <c r="AG15" s="72">
        <v>1410.0066343</v>
      </c>
      <c r="AH15" s="72">
        <v>3534530</v>
      </c>
      <c r="AI15" s="73">
        <v>39.8923374338</v>
      </c>
      <c r="AJ15" s="73">
        <v>27.6412465714</v>
      </c>
      <c r="AK15" s="74">
        <v>1.1607573756</v>
      </c>
      <c r="AL15" s="75" t="s">
        <v>37</v>
      </c>
      <c r="AM15" s="68">
        <v>236.7271297</v>
      </c>
      <c r="AN15" s="68">
        <v>3534530</v>
      </c>
      <c r="AO15" s="69">
        <v>6.6975561022</v>
      </c>
      <c r="AP15" s="69">
        <v>4.3564161979</v>
      </c>
      <c r="AQ15" s="70">
        <v>0.9687372578</v>
      </c>
      <c r="AR15" s="71" t="s">
        <v>37</v>
      </c>
      <c r="AS15" s="72">
        <v>210.9870412</v>
      </c>
      <c r="AT15" s="72">
        <v>3534530</v>
      </c>
      <c r="AU15" s="73">
        <v>5.9693096734</v>
      </c>
      <c r="AV15" s="73">
        <v>4.2680487519</v>
      </c>
      <c r="AW15" s="74">
        <v>1.1938997538</v>
      </c>
      <c r="AX15" s="75" t="s">
        <v>37</v>
      </c>
      <c r="AY15" s="68">
        <v>365.7411766</v>
      </c>
      <c r="AZ15" s="68">
        <v>3534530</v>
      </c>
      <c r="BA15" s="69">
        <v>10.3476608375</v>
      </c>
      <c r="BB15" s="69">
        <v>7.2452866505</v>
      </c>
      <c r="BC15" s="70">
        <v>1.0585471197</v>
      </c>
      <c r="BD15" s="71" t="s">
        <v>37</v>
      </c>
      <c r="BE15" s="72">
        <v>449.2457103</v>
      </c>
      <c r="BF15" s="72">
        <v>3534530</v>
      </c>
      <c r="BG15" s="73">
        <v>12.7101965551</v>
      </c>
      <c r="BH15" s="73">
        <v>8.3623358937</v>
      </c>
      <c r="BI15" s="74">
        <v>0.9762814165</v>
      </c>
      <c r="BJ15" s="75" t="s">
        <v>37</v>
      </c>
      <c r="BK15" s="68" t="s">
        <v>64</v>
      </c>
      <c r="BL15" s="68" t="s">
        <v>64</v>
      </c>
      <c r="BM15" s="68" t="s">
        <v>64</v>
      </c>
      <c r="BN15" s="68" t="s">
        <v>64</v>
      </c>
      <c r="BO15" s="68" t="s">
        <v>64</v>
      </c>
      <c r="BP15" s="71" t="s">
        <v>37</v>
      </c>
      <c r="BQ15" s="72">
        <v>141.3883429</v>
      </c>
      <c r="BR15" s="72">
        <v>3534530</v>
      </c>
      <c r="BS15" s="73">
        <v>4.0002020891</v>
      </c>
      <c r="BT15" s="73">
        <v>2.6869342242</v>
      </c>
      <c r="BU15" s="74">
        <v>0.9370124084</v>
      </c>
    </row>
    <row r="16" spans="1:73" ht="15" customHeight="1">
      <c r="A16" s="67" t="s">
        <v>63</v>
      </c>
      <c r="B16" s="67" t="s">
        <v>60</v>
      </c>
      <c r="C16" s="68">
        <v>2368.2974059</v>
      </c>
      <c r="D16" s="68">
        <v>1092783</v>
      </c>
      <c r="E16" s="69">
        <v>216.7216552509</v>
      </c>
      <c r="F16" s="69">
        <v>145.0389329942</v>
      </c>
      <c r="G16" s="70">
        <v>1.0634539834</v>
      </c>
      <c r="H16" s="71" t="s">
        <v>37</v>
      </c>
      <c r="I16" s="72">
        <v>330.8809028</v>
      </c>
      <c r="J16" s="72">
        <v>1092783</v>
      </c>
      <c r="K16" s="73">
        <v>30.2787381209</v>
      </c>
      <c r="L16" s="73">
        <v>21.4337685539</v>
      </c>
      <c r="M16" s="74">
        <v>1.003204241</v>
      </c>
      <c r="N16" s="75" t="s">
        <v>37</v>
      </c>
      <c r="O16" s="68">
        <v>26.6127616</v>
      </c>
      <c r="P16" s="68">
        <v>1092783</v>
      </c>
      <c r="Q16" s="69">
        <v>2.4353198759</v>
      </c>
      <c r="R16" s="69">
        <v>1.9439046432</v>
      </c>
      <c r="S16" s="70">
        <v>1.0699588798</v>
      </c>
      <c r="T16" s="71" t="s">
        <v>37</v>
      </c>
      <c r="U16" s="72">
        <v>191.1144803</v>
      </c>
      <c r="V16" s="72">
        <v>1092783</v>
      </c>
      <c r="W16" s="73">
        <v>17.4887859987</v>
      </c>
      <c r="X16" s="73">
        <v>11.5122942094</v>
      </c>
      <c r="Y16" s="74">
        <v>0.8941613591</v>
      </c>
      <c r="Z16" s="75" t="s">
        <v>37</v>
      </c>
      <c r="AA16" s="68">
        <v>73.6697801</v>
      </c>
      <c r="AB16" s="68">
        <v>1092783</v>
      </c>
      <c r="AC16" s="69">
        <v>6.7414829934</v>
      </c>
      <c r="AD16" s="69">
        <v>4.4487840069</v>
      </c>
      <c r="AE16" s="70">
        <v>0.9138802348</v>
      </c>
      <c r="AF16" s="71" t="s">
        <v>37</v>
      </c>
      <c r="AG16" s="72">
        <v>415.8195333</v>
      </c>
      <c r="AH16" s="72">
        <v>1092783</v>
      </c>
      <c r="AI16" s="73">
        <v>38.0514277125</v>
      </c>
      <c r="AJ16" s="73">
        <v>25.8823893136</v>
      </c>
      <c r="AK16" s="74">
        <v>1.086896505</v>
      </c>
      <c r="AL16" s="75" t="s">
        <v>37</v>
      </c>
      <c r="AM16" s="68">
        <v>79.2331886</v>
      </c>
      <c r="AN16" s="68">
        <v>1092783</v>
      </c>
      <c r="AO16" s="69">
        <v>7.2505875915</v>
      </c>
      <c r="AP16" s="69">
        <v>4.7794261931</v>
      </c>
      <c r="AQ16" s="70">
        <v>1.0628020863</v>
      </c>
      <c r="AR16" s="71" t="s">
        <v>37</v>
      </c>
      <c r="AS16" s="72">
        <v>71.3689234</v>
      </c>
      <c r="AT16" s="72">
        <v>1092783</v>
      </c>
      <c r="AU16" s="73">
        <v>6.5309328018</v>
      </c>
      <c r="AV16" s="73">
        <v>4.7526389506</v>
      </c>
      <c r="AW16" s="74">
        <v>1.3294539971</v>
      </c>
      <c r="AX16" s="75" t="s">
        <v>37</v>
      </c>
      <c r="AY16" s="68">
        <v>99.5151334</v>
      </c>
      <c r="AZ16" s="68">
        <v>1092783</v>
      </c>
      <c r="BA16" s="69">
        <v>9.1065777378</v>
      </c>
      <c r="BB16" s="69">
        <v>6.1533037614</v>
      </c>
      <c r="BC16" s="70">
        <v>0.8990068009</v>
      </c>
      <c r="BD16" s="71" t="s">
        <v>37</v>
      </c>
      <c r="BE16" s="72">
        <v>152.138183</v>
      </c>
      <c r="BF16" s="72">
        <v>1092783</v>
      </c>
      <c r="BG16" s="73">
        <v>13.9220854461</v>
      </c>
      <c r="BH16" s="73">
        <v>8.7799141017</v>
      </c>
      <c r="BI16" s="74">
        <v>1.0250326087</v>
      </c>
      <c r="BJ16" s="75" t="s">
        <v>37</v>
      </c>
      <c r="BK16" s="68" t="s">
        <v>64</v>
      </c>
      <c r="BL16" s="68" t="s">
        <v>64</v>
      </c>
      <c r="BM16" s="68" t="s">
        <v>64</v>
      </c>
      <c r="BN16" s="68" t="s">
        <v>64</v>
      </c>
      <c r="BO16" s="68" t="s">
        <v>64</v>
      </c>
      <c r="BP16" s="71" t="s">
        <v>37</v>
      </c>
      <c r="BQ16" s="72">
        <v>47.1287201</v>
      </c>
      <c r="BR16" s="72">
        <v>1092783</v>
      </c>
      <c r="BS16" s="73">
        <v>4.3127244933</v>
      </c>
      <c r="BT16" s="73">
        <v>2.7868666813</v>
      </c>
      <c r="BU16" s="74">
        <v>0.9718617737</v>
      </c>
    </row>
    <row r="17" spans="1:73" ht="15" customHeight="1">
      <c r="A17" s="67" t="s">
        <v>63</v>
      </c>
      <c r="B17" s="67" t="s">
        <v>61</v>
      </c>
      <c r="C17" s="68">
        <v>143.0470387</v>
      </c>
      <c r="D17" s="68">
        <v>72445</v>
      </c>
      <c r="E17" s="69">
        <v>197.4560545241</v>
      </c>
      <c r="F17" s="69">
        <v>172.7883121166</v>
      </c>
      <c r="G17" s="70">
        <v>1.266917889</v>
      </c>
      <c r="H17" s="71" t="s">
        <v>37</v>
      </c>
      <c r="I17" s="72" t="s">
        <v>64</v>
      </c>
      <c r="J17" s="72" t="s">
        <v>64</v>
      </c>
      <c r="K17" s="72" t="s">
        <v>64</v>
      </c>
      <c r="L17" s="72" t="s">
        <v>64</v>
      </c>
      <c r="M17" s="72" t="s">
        <v>64</v>
      </c>
      <c r="N17" s="75" t="s">
        <v>37</v>
      </c>
      <c r="O17" s="68" t="s">
        <v>64</v>
      </c>
      <c r="P17" s="68" t="s">
        <v>64</v>
      </c>
      <c r="Q17" s="68" t="s">
        <v>64</v>
      </c>
      <c r="R17" s="68" t="s">
        <v>64</v>
      </c>
      <c r="S17" s="68" t="s">
        <v>64</v>
      </c>
      <c r="T17" s="71" t="s">
        <v>37</v>
      </c>
      <c r="U17" s="72" t="s">
        <v>64</v>
      </c>
      <c r="V17" s="72" t="s">
        <v>64</v>
      </c>
      <c r="W17" s="72" t="s">
        <v>64</v>
      </c>
      <c r="X17" s="72" t="s">
        <v>64</v>
      </c>
      <c r="Y17" s="72" t="s">
        <v>64</v>
      </c>
      <c r="Z17" s="75" t="s">
        <v>37</v>
      </c>
      <c r="AA17" s="68" t="s">
        <v>64</v>
      </c>
      <c r="AB17" s="68" t="s">
        <v>64</v>
      </c>
      <c r="AC17" s="68" t="s">
        <v>64</v>
      </c>
      <c r="AD17" s="68" t="s">
        <v>64</v>
      </c>
      <c r="AE17" s="68" t="s">
        <v>64</v>
      </c>
      <c r="AF17" s="71" t="s">
        <v>37</v>
      </c>
      <c r="AG17" s="72">
        <v>25.1009438</v>
      </c>
      <c r="AH17" s="72">
        <v>72445</v>
      </c>
      <c r="AI17" s="73">
        <v>34.6482763476</v>
      </c>
      <c r="AJ17" s="73">
        <v>29.7495304679</v>
      </c>
      <c r="AK17" s="74">
        <v>1.2492919529</v>
      </c>
      <c r="AL17" s="75" t="s">
        <v>37</v>
      </c>
      <c r="AM17" s="68" t="s">
        <v>64</v>
      </c>
      <c r="AN17" s="68" t="s">
        <v>64</v>
      </c>
      <c r="AO17" s="68" t="s">
        <v>64</v>
      </c>
      <c r="AP17" s="68" t="s">
        <v>64</v>
      </c>
      <c r="AQ17" s="68" t="s">
        <v>64</v>
      </c>
      <c r="AR17" s="71" t="s">
        <v>37</v>
      </c>
      <c r="AS17" s="72" t="s">
        <v>64</v>
      </c>
      <c r="AT17" s="72" t="s">
        <v>64</v>
      </c>
      <c r="AU17" s="72" t="s">
        <v>64</v>
      </c>
      <c r="AV17" s="72" t="s">
        <v>64</v>
      </c>
      <c r="AW17" s="72" t="s">
        <v>64</v>
      </c>
      <c r="AX17" s="75" t="s">
        <v>37</v>
      </c>
      <c r="AY17" s="68" t="s">
        <v>64</v>
      </c>
      <c r="AZ17" s="68" t="s">
        <v>64</v>
      </c>
      <c r="BA17" s="68" t="s">
        <v>64</v>
      </c>
      <c r="BB17" s="68" t="s">
        <v>64</v>
      </c>
      <c r="BC17" s="68" t="s">
        <v>64</v>
      </c>
      <c r="BD17" s="71" t="s">
        <v>37</v>
      </c>
      <c r="BE17" s="72" t="s">
        <v>64</v>
      </c>
      <c r="BF17" s="72" t="s">
        <v>64</v>
      </c>
      <c r="BG17" s="72" t="s">
        <v>64</v>
      </c>
      <c r="BH17" s="72" t="s">
        <v>64</v>
      </c>
      <c r="BI17" s="72" t="s">
        <v>64</v>
      </c>
      <c r="BJ17" s="75" t="s">
        <v>37</v>
      </c>
      <c r="BK17" s="68" t="s">
        <v>64</v>
      </c>
      <c r="BL17" s="68" t="s">
        <v>64</v>
      </c>
      <c r="BM17" s="68" t="s">
        <v>64</v>
      </c>
      <c r="BN17" s="68" t="s">
        <v>64</v>
      </c>
      <c r="BO17" s="68" t="s">
        <v>64</v>
      </c>
      <c r="BP17" s="71" t="s">
        <v>37</v>
      </c>
      <c r="BQ17" s="72" t="s">
        <v>64</v>
      </c>
      <c r="BR17" s="72" t="s">
        <v>64</v>
      </c>
      <c r="BS17" s="72" t="s">
        <v>64</v>
      </c>
      <c r="BT17" s="72" t="s">
        <v>64</v>
      </c>
      <c r="BU17" s="72" t="s">
        <v>64</v>
      </c>
    </row>
    <row r="18" spans="1:73" ht="15" customHeight="1">
      <c r="A18" s="67" t="s">
        <v>63</v>
      </c>
      <c r="B18" s="67" t="s">
        <v>62</v>
      </c>
      <c r="C18" s="68">
        <v>38.3102687</v>
      </c>
      <c r="D18" s="68">
        <v>20021</v>
      </c>
      <c r="E18" s="69">
        <v>191.3504255532</v>
      </c>
      <c r="F18" s="69">
        <v>199.1156014402</v>
      </c>
      <c r="G18" s="70">
        <v>1.4599547524</v>
      </c>
      <c r="H18" s="71" t="s">
        <v>37</v>
      </c>
      <c r="I18" s="72" t="s">
        <v>64</v>
      </c>
      <c r="J18" s="72" t="s">
        <v>64</v>
      </c>
      <c r="K18" s="72" t="s">
        <v>64</v>
      </c>
      <c r="L18" s="72" t="s">
        <v>64</v>
      </c>
      <c r="M18" s="72" t="s">
        <v>64</v>
      </c>
      <c r="N18" s="75" t="s">
        <v>37</v>
      </c>
      <c r="O18" s="68" t="s">
        <v>64</v>
      </c>
      <c r="P18" s="68" t="s">
        <v>64</v>
      </c>
      <c r="Q18" s="68" t="s">
        <v>64</v>
      </c>
      <c r="R18" s="68" t="s">
        <v>64</v>
      </c>
      <c r="S18" s="68" t="s">
        <v>64</v>
      </c>
      <c r="T18" s="71" t="s">
        <v>37</v>
      </c>
      <c r="U18" s="72" t="s">
        <v>64</v>
      </c>
      <c r="V18" s="72" t="s">
        <v>64</v>
      </c>
      <c r="W18" s="72" t="s">
        <v>64</v>
      </c>
      <c r="X18" s="72" t="s">
        <v>64</v>
      </c>
      <c r="Y18" s="72" t="s">
        <v>64</v>
      </c>
      <c r="Z18" s="75" t="s">
        <v>37</v>
      </c>
      <c r="AA18" s="68" t="s">
        <v>64</v>
      </c>
      <c r="AB18" s="68" t="s">
        <v>64</v>
      </c>
      <c r="AC18" s="68" t="s">
        <v>64</v>
      </c>
      <c r="AD18" s="68" t="s">
        <v>64</v>
      </c>
      <c r="AE18" s="68" t="s">
        <v>64</v>
      </c>
      <c r="AF18" s="71" t="s">
        <v>37</v>
      </c>
      <c r="AG18" s="72" t="s">
        <v>64</v>
      </c>
      <c r="AH18" s="72" t="s">
        <v>64</v>
      </c>
      <c r="AI18" s="72" t="s">
        <v>64</v>
      </c>
      <c r="AJ18" s="72" t="s">
        <v>64</v>
      </c>
      <c r="AK18" s="72" t="s">
        <v>64</v>
      </c>
      <c r="AL18" s="75" t="s">
        <v>37</v>
      </c>
      <c r="AM18" s="68" t="s">
        <v>64</v>
      </c>
      <c r="AN18" s="68" t="s">
        <v>64</v>
      </c>
      <c r="AO18" s="68" t="s">
        <v>64</v>
      </c>
      <c r="AP18" s="68" t="s">
        <v>64</v>
      </c>
      <c r="AQ18" s="68" t="s">
        <v>64</v>
      </c>
      <c r="AR18" s="71" t="s">
        <v>37</v>
      </c>
      <c r="AS18" s="72" t="s">
        <v>64</v>
      </c>
      <c r="AT18" s="72" t="s">
        <v>64</v>
      </c>
      <c r="AU18" s="72" t="s">
        <v>64</v>
      </c>
      <c r="AV18" s="72" t="s">
        <v>64</v>
      </c>
      <c r="AW18" s="72" t="s">
        <v>64</v>
      </c>
      <c r="AX18" s="75" t="s">
        <v>37</v>
      </c>
      <c r="AY18" s="68" t="s">
        <v>64</v>
      </c>
      <c r="AZ18" s="68" t="s">
        <v>64</v>
      </c>
      <c r="BA18" s="68" t="s">
        <v>64</v>
      </c>
      <c r="BB18" s="68" t="s">
        <v>64</v>
      </c>
      <c r="BC18" s="68" t="s">
        <v>64</v>
      </c>
      <c r="BD18" s="71" t="s">
        <v>37</v>
      </c>
      <c r="BE18" s="72" t="s">
        <v>64</v>
      </c>
      <c r="BF18" s="72" t="s">
        <v>64</v>
      </c>
      <c r="BG18" s="72" t="s">
        <v>64</v>
      </c>
      <c r="BH18" s="72" t="s">
        <v>64</v>
      </c>
      <c r="BI18" s="72" t="s">
        <v>64</v>
      </c>
      <c r="BJ18" s="75" t="s">
        <v>37</v>
      </c>
      <c r="BK18" s="68" t="s">
        <v>64</v>
      </c>
      <c r="BL18" s="68" t="s">
        <v>64</v>
      </c>
      <c r="BM18" s="68" t="s">
        <v>64</v>
      </c>
      <c r="BN18" s="68" t="s">
        <v>64</v>
      </c>
      <c r="BO18" s="68" t="s">
        <v>64</v>
      </c>
      <c r="BP18" s="71" t="s">
        <v>37</v>
      </c>
      <c r="BQ18" s="72" t="s">
        <v>64</v>
      </c>
      <c r="BR18" s="72" t="s">
        <v>64</v>
      </c>
      <c r="BS18" s="72" t="s">
        <v>64</v>
      </c>
      <c r="BT18" s="72" t="s">
        <v>64</v>
      </c>
      <c r="BU18" s="72" t="s">
        <v>64</v>
      </c>
    </row>
    <row r="19" spans="1:73" ht="15" customHeight="1">
      <c r="A19" s="67"/>
      <c r="B19" s="67"/>
      <c r="C19" s="68"/>
      <c r="D19" s="68"/>
      <c r="E19" s="69"/>
      <c r="F19" s="69"/>
      <c r="G19" s="70"/>
      <c r="H19" s="71"/>
      <c r="I19" s="72"/>
      <c r="J19" s="72"/>
      <c r="K19" s="72"/>
      <c r="L19" s="72"/>
      <c r="M19" s="72"/>
      <c r="N19" s="75"/>
      <c r="O19" s="68"/>
      <c r="P19" s="68"/>
      <c r="Q19" s="68"/>
      <c r="R19" s="68"/>
      <c r="S19" s="68"/>
      <c r="T19" s="71"/>
      <c r="U19" s="72"/>
      <c r="V19" s="72"/>
      <c r="W19" s="72"/>
      <c r="X19" s="72"/>
      <c r="Y19" s="72"/>
      <c r="Z19" s="75"/>
      <c r="AA19" s="68"/>
      <c r="AB19" s="68"/>
      <c r="AC19" s="68"/>
      <c r="AD19" s="68"/>
      <c r="AE19" s="68"/>
      <c r="AF19" s="71"/>
      <c r="AG19" s="72"/>
      <c r="AH19" s="72"/>
      <c r="AI19" s="72"/>
      <c r="AJ19" s="72"/>
      <c r="AK19" s="72"/>
      <c r="AL19" s="75"/>
      <c r="AM19" s="68"/>
      <c r="AN19" s="68"/>
      <c r="AO19" s="68"/>
      <c r="AP19" s="68"/>
      <c r="AQ19" s="68"/>
      <c r="AR19" s="71"/>
      <c r="AS19" s="72"/>
      <c r="AT19" s="72"/>
      <c r="AU19" s="72"/>
      <c r="AV19" s="72"/>
      <c r="AW19" s="72"/>
      <c r="AX19" s="75"/>
      <c r="AY19" s="68"/>
      <c r="AZ19" s="68"/>
      <c r="BA19" s="68"/>
      <c r="BB19" s="68"/>
      <c r="BC19" s="68"/>
      <c r="BD19" s="71"/>
      <c r="BE19" s="72"/>
      <c r="BF19" s="72"/>
      <c r="BG19" s="72"/>
      <c r="BH19" s="72"/>
      <c r="BI19" s="72"/>
      <c r="BJ19" s="75"/>
      <c r="BK19" s="68"/>
      <c r="BL19" s="68"/>
      <c r="BM19" s="68"/>
      <c r="BN19" s="68"/>
      <c r="BO19" s="68"/>
      <c r="BP19" s="71"/>
      <c r="BQ19" s="72"/>
      <c r="BR19" s="72"/>
      <c r="BS19" s="72"/>
      <c r="BT19" s="72"/>
      <c r="BU19" s="72"/>
    </row>
    <row r="20" spans="1:73" s="76" customFormat="1" ht="15" customHeight="1">
      <c r="A20" s="77" t="s">
        <v>65</v>
      </c>
      <c r="B20" s="77" t="s">
        <v>57</v>
      </c>
      <c r="C20" s="78">
        <v>23609</v>
      </c>
      <c r="D20" s="78">
        <v>14005031</v>
      </c>
      <c r="E20" s="79">
        <v>168.5751356066</v>
      </c>
      <c r="F20" s="79">
        <v>135.3977315399</v>
      </c>
      <c r="G20" s="80">
        <v>0.9927627981</v>
      </c>
      <c r="H20" s="81" t="s">
        <v>37</v>
      </c>
      <c r="I20" s="82">
        <v>3651</v>
      </c>
      <c r="J20" s="82">
        <v>14005031</v>
      </c>
      <c r="K20" s="83">
        <v>26.0692032742</v>
      </c>
      <c r="L20" s="83">
        <v>21.7023292189</v>
      </c>
      <c r="M20" s="84">
        <v>1.0157741817</v>
      </c>
      <c r="N20" s="85" t="s">
        <v>37</v>
      </c>
      <c r="O20" s="78">
        <v>241</v>
      </c>
      <c r="P20" s="78">
        <v>14005031</v>
      </c>
      <c r="Q20" s="79">
        <v>1.720810186</v>
      </c>
      <c r="R20" s="79">
        <v>1.4933731668</v>
      </c>
      <c r="S20" s="80">
        <v>0.8219785298</v>
      </c>
      <c r="T20" s="81" t="s">
        <v>37</v>
      </c>
      <c r="U20" s="82">
        <v>2419</v>
      </c>
      <c r="V20" s="82">
        <v>14005031</v>
      </c>
      <c r="W20" s="83">
        <v>17.272364481</v>
      </c>
      <c r="X20" s="83">
        <v>13.5716240009</v>
      </c>
      <c r="Y20" s="84">
        <v>1.0541097666</v>
      </c>
      <c r="Z20" s="85" t="s">
        <v>37</v>
      </c>
      <c r="AA20" s="78">
        <v>878</v>
      </c>
      <c r="AB20" s="78">
        <v>14005031</v>
      </c>
      <c r="AC20" s="79">
        <v>6.2691756984</v>
      </c>
      <c r="AD20" s="79">
        <v>4.8929487293</v>
      </c>
      <c r="AE20" s="80">
        <v>1.0051216528</v>
      </c>
      <c r="AF20" s="81" t="s">
        <v>37</v>
      </c>
      <c r="AG20" s="82">
        <v>3791</v>
      </c>
      <c r="AH20" s="82">
        <v>14005031</v>
      </c>
      <c r="AI20" s="83">
        <v>27.0688440461</v>
      </c>
      <c r="AJ20" s="83">
        <v>22.361644143</v>
      </c>
      <c r="AK20" s="84">
        <v>0.9390474956</v>
      </c>
      <c r="AL20" s="85" t="s">
        <v>37</v>
      </c>
      <c r="AM20" s="78">
        <v>829</v>
      </c>
      <c r="AN20" s="78">
        <v>14005031</v>
      </c>
      <c r="AO20" s="79">
        <v>5.9193014282</v>
      </c>
      <c r="AP20" s="79">
        <v>4.6136116116</v>
      </c>
      <c r="AQ20" s="80">
        <v>1.0259298602</v>
      </c>
      <c r="AR20" s="81" t="s">
        <v>37</v>
      </c>
      <c r="AS20" s="82">
        <v>539</v>
      </c>
      <c r="AT20" s="82">
        <v>14005031</v>
      </c>
      <c r="AU20" s="83">
        <v>3.848616972</v>
      </c>
      <c r="AV20" s="83">
        <v>3.143993147</v>
      </c>
      <c r="AW20" s="84">
        <v>0.8794680807</v>
      </c>
      <c r="AX20" s="85" t="s">
        <v>37</v>
      </c>
      <c r="AY20" s="78">
        <v>1253</v>
      </c>
      <c r="AZ20" s="78">
        <v>14005031</v>
      </c>
      <c r="BA20" s="79">
        <v>8.9467849089</v>
      </c>
      <c r="BB20" s="79">
        <v>7.4284857239</v>
      </c>
      <c r="BC20" s="80">
        <v>1.0853127759</v>
      </c>
      <c r="BD20" s="81" t="s">
        <v>37</v>
      </c>
      <c r="BE20" s="82">
        <v>1523</v>
      </c>
      <c r="BF20" s="82">
        <v>14005031</v>
      </c>
      <c r="BG20" s="83">
        <v>10.8746635406</v>
      </c>
      <c r="BH20" s="83">
        <v>8.7175128528</v>
      </c>
      <c r="BI20" s="84">
        <v>1.0177474218</v>
      </c>
      <c r="BJ20" s="85" t="s">
        <v>37</v>
      </c>
      <c r="BK20" s="78">
        <v>100</v>
      </c>
      <c r="BL20" s="78">
        <v>14005031</v>
      </c>
      <c r="BM20" s="79">
        <v>0.7140291228</v>
      </c>
      <c r="BN20" s="79">
        <v>0.5459357686</v>
      </c>
      <c r="BO20" s="80">
        <v>1.0521664497</v>
      </c>
      <c r="BP20" s="81" t="s">
        <v>37</v>
      </c>
      <c r="BQ20" s="82">
        <v>471</v>
      </c>
      <c r="BR20" s="82">
        <v>14005031</v>
      </c>
      <c r="BS20" s="83">
        <v>3.3630771685</v>
      </c>
      <c r="BT20" s="83">
        <v>2.7124825674</v>
      </c>
      <c r="BU20" s="84">
        <v>0.9459218615</v>
      </c>
    </row>
    <row r="21" spans="1:73" ht="15" customHeight="1">
      <c r="A21" s="67" t="s">
        <v>65</v>
      </c>
      <c r="B21" s="67" t="s">
        <v>58</v>
      </c>
      <c r="C21" s="68">
        <v>16599.0969749</v>
      </c>
      <c r="D21" s="68">
        <v>10694354</v>
      </c>
      <c r="E21" s="69">
        <v>155.2136480137</v>
      </c>
      <c r="F21" s="69">
        <v>131.0511778872</v>
      </c>
      <c r="G21" s="70">
        <v>0.9608930118</v>
      </c>
      <c r="H21" s="71" t="s">
        <v>37</v>
      </c>
      <c r="I21" s="72">
        <v>2602.9717304</v>
      </c>
      <c r="J21" s="72">
        <v>10694354</v>
      </c>
      <c r="K21" s="73">
        <v>24.3396817648</v>
      </c>
      <c r="L21" s="73">
        <v>21.3051258822</v>
      </c>
      <c r="M21" s="74">
        <v>0.9971831406</v>
      </c>
      <c r="N21" s="75" t="s">
        <v>37</v>
      </c>
      <c r="O21" s="68">
        <v>181.9743446</v>
      </c>
      <c r="P21" s="68">
        <v>10694354</v>
      </c>
      <c r="Q21" s="69">
        <v>1.7015926778</v>
      </c>
      <c r="R21" s="69">
        <v>1.5109368685</v>
      </c>
      <c r="S21" s="70">
        <v>0.8316458963</v>
      </c>
      <c r="T21" s="71" t="s">
        <v>37</v>
      </c>
      <c r="U21" s="72">
        <v>1685.4931644</v>
      </c>
      <c r="V21" s="72">
        <v>10694354</v>
      </c>
      <c r="W21" s="73">
        <v>15.7605888528</v>
      </c>
      <c r="X21" s="73">
        <v>13.0689093356</v>
      </c>
      <c r="Y21" s="74">
        <v>1.0150638544</v>
      </c>
      <c r="Z21" s="75" t="s">
        <v>37</v>
      </c>
      <c r="AA21" s="68">
        <v>636.3663878</v>
      </c>
      <c r="AB21" s="68">
        <v>10694354</v>
      </c>
      <c r="AC21" s="69">
        <v>5.950489275</v>
      </c>
      <c r="AD21" s="69">
        <v>4.9138861917</v>
      </c>
      <c r="AE21" s="70">
        <v>1.0094226782</v>
      </c>
      <c r="AF21" s="71" t="s">
        <v>37</v>
      </c>
      <c r="AG21" s="72">
        <v>2657.9744932</v>
      </c>
      <c r="AH21" s="72">
        <v>10694354</v>
      </c>
      <c r="AI21" s="73">
        <v>24.8539976627</v>
      </c>
      <c r="AJ21" s="73">
        <v>21.5990403256</v>
      </c>
      <c r="AK21" s="74">
        <v>0.9070229629</v>
      </c>
      <c r="AL21" s="75" t="s">
        <v>37</v>
      </c>
      <c r="AM21" s="68">
        <v>603.9729924</v>
      </c>
      <c r="AN21" s="68">
        <v>10694354</v>
      </c>
      <c r="AO21" s="69">
        <v>5.6475874316</v>
      </c>
      <c r="AP21" s="69">
        <v>4.5988716835</v>
      </c>
      <c r="AQ21" s="70">
        <v>1.0226521391</v>
      </c>
      <c r="AR21" s="71" t="s">
        <v>37</v>
      </c>
      <c r="AS21" s="72">
        <v>354.6211998</v>
      </c>
      <c r="AT21" s="72">
        <v>10694354</v>
      </c>
      <c r="AU21" s="73">
        <v>3.3159665352</v>
      </c>
      <c r="AV21" s="73">
        <v>2.8029903825</v>
      </c>
      <c r="AW21" s="74">
        <v>0.7840794991</v>
      </c>
      <c r="AX21" s="75" t="s">
        <v>37</v>
      </c>
      <c r="AY21" s="68">
        <v>900.7593489</v>
      </c>
      <c r="AZ21" s="68">
        <v>10694354</v>
      </c>
      <c r="BA21" s="69">
        <v>8.4227560533</v>
      </c>
      <c r="BB21" s="69">
        <v>7.3367325635</v>
      </c>
      <c r="BC21" s="70">
        <v>1.0719075031</v>
      </c>
      <c r="BD21" s="71" t="s">
        <v>37</v>
      </c>
      <c r="BE21" s="72">
        <v>1087.7722814</v>
      </c>
      <c r="BF21" s="72">
        <v>10694354</v>
      </c>
      <c r="BG21" s="73">
        <v>10.1714631982</v>
      </c>
      <c r="BH21" s="73">
        <v>8.5575116272</v>
      </c>
      <c r="BI21" s="74">
        <v>0.9990676863</v>
      </c>
      <c r="BJ21" s="75" t="s">
        <v>37</v>
      </c>
      <c r="BK21" s="68">
        <v>68.0335745</v>
      </c>
      <c r="BL21" s="68">
        <v>10694354</v>
      </c>
      <c r="BM21" s="69">
        <v>0.6361634793</v>
      </c>
      <c r="BN21" s="69">
        <v>0.5311631694</v>
      </c>
      <c r="BO21" s="70">
        <v>1.0236956403</v>
      </c>
      <c r="BP21" s="71" t="s">
        <v>37</v>
      </c>
      <c r="BQ21" s="72">
        <v>322.0576612</v>
      </c>
      <c r="BR21" s="72">
        <v>10694354</v>
      </c>
      <c r="BS21" s="73">
        <v>3.011473729</v>
      </c>
      <c r="BT21" s="73">
        <v>2.5560548486</v>
      </c>
      <c r="BU21" s="74">
        <v>0.8913709491</v>
      </c>
    </row>
    <row r="22" spans="1:73" ht="15" customHeight="1">
      <c r="A22" s="67" t="s">
        <v>65</v>
      </c>
      <c r="B22" s="67" t="s">
        <v>59</v>
      </c>
      <c r="C22" s="68">
        <v>5539.662192</v>
      </c>
      <c r="D22" s="68">
        <v>2689632</v>
      </c>
      <c r="E22" s="69">
        <v>205.9635739016</v>
      </c>
      <c r="F22" s="69">
        <v>146.7801317041</v>
      </c>
      <c r="G22" s="70">
        <v>1.0762207948</v>
      </c>
      <c r="H22" s="71" t="s">
        <v>37</v>
      </c>
      <c r="I22" s="72">
        <v>817.5143513</v>
      </c>
      <c r="J22" s="72">
        <v>2689632</v>
      </c>
      <c r="K22" s="73">
        <v>30.395026208</v>
      </c>
      <c r="L22" s="73">
        <v>22.3041859523</v>
      </c>
      <c r="M22" s="74">
        <v>1.0439439935</v>
      </c>
      <c r="N22" s="75" t="s">
        <v>37</v>
      </c>
      <c r="O22" s="68">
        <v>49.1800072</v>
      </c>
      <c r="P22" s="68">
        <v>2689632</v>
      </c>
      <c r="Q22" s="69">
        <v>1.8285032004</v>
      </c>
      <c r="R22" s="69">
        <v>1.5586075221</v>
      </c>
      <c r="S22" s="70">
        <v>0.857884652</v>
      </c>
      <c r="T22" s="71" t="s">
        <v>37</v>
      </c>
      <c r="U22" s="72">
        <v>560.0876363</v>
      </c>
      <c r="V22" s="72">
        <v>2689632</v>
      </c>
      <c r="W22" s="73">
        <v>20.8239504995</v>
      </c>
      <c r="X22" s="73">
        <v>14.4012592532</v>
      </c>
      <c r="Y22" s="74">
        <v>1.1185476424</v>
      </c>
      <c r="Z22" s="75" t="s">
        <v>37</v>
      </c>
      <c r="AA22" s="68">
        <v>190.9557844</v>
      </c>
      <c r="AB22" s="68">
        <v>2689632</v>
      </c>
      <c r="AC22" s="69">
        <v>7.0996993046</v>
      </c>
      <c r="AD22" s="69">
        <v>4.8297968122</v>
      </c>
      <c r="AE22" s="70">
        <v>0.9921488295</v>
      </c>
      <c r="AF22" s="71" t="s">
        <v>37</v>
      </c>
      <c r="AG22" s="72">
        <v>905.8111939</v>
      </c>
      <c r="AH22" s="72">
        <v>2689632</v>
      </c>
      <c r="AI22" s="73">
        <v>33.6778858186</v>
      </c>
      <c r="AJ22" s="73">
        <v>24.6027225323</v>
      </c>
      <c r="AK22" s="74">
        <v>1.033158601</v>
      </c>
      <c r="AL22" s="75" t="s">
        <v>37</v>
      </c>
      <c r="AM22" s="68">
        <v>185.3022719</v>
      </c>
      <c r="AN22" s="68">
        <v>2689632</v>
      </c>
      <c r="AO22" s="69">
        <v>6.8895027982</v>
      </c>
      <c r="AP22" s="69">
        <v>4.7932016794</v>
      </c>
      <c r="AQ22" s="70">
        <v>1.0658653443</v>
      </c>
      <c r="AR22" s="71" t="s">
        <v>37</v>
      </c>
      <c r="AS22" s="72">
        <v>158.5690675</v>
      </c>
      <c r="AT22" s="72">
        <v>2689632</v>
      </c>
      <c r="AU22" s="73">
        <v>5.8955674048</v>
      </c>
      <c r="AV22" s="73">
        <v>4.4114674393</v>
      </c>
      <c r="AW22" s="74">
        <v>1.2340182121</v>
      </c>
      <c r="AX22" s="75" t="s">
        <v>37</v>
      </c>
      <c r="AY22" s="68">
        <v>275.3343448</v>
      </c>
      <c r="AZ22" s="68">
        <v>2689632</v>
      </c>
      <c r="BA22" s="69">
        <v>10.2368779372</v>
      </c>
      <c r="BB22" s="69">
        <v>7.55350559</v>
      </c>
      <c r="BC22" s="70">
        <v>1.1035783636</v>
      </c>
      <c r="BD22" s="71" t="s">
        <v>37</v>
      </c>
      <c r="BE22" s="72">
        <v>343.8910467</v>
      </c>
      <c r="BF22" s="72">
        <v>2689632</v>
      </c>
      <c r="BG22" s="73">
        <v>12.7858029165</v>
      </c>
      <c r="BH22" s="73">
        <v>9.1871215142</v>
      </c>
      <c r="BI22" s="74">
        <v>1.0725730369</v>
      </c>
      <c r="BJ22" s="75" t="s">
        <v>37</v>
      </c>
      <c r="BK22" s="68">
        <v>26.8676035</v>
      </c>
      <c r="BL22" s="68">
        <v>2689632</v>
      </c>
      <c r="BM22" s="69">
        <v>0.9989323261</v>
      </c>
      <c r="BN22" s="69">
        <v>0.6279120101</v>
      </c>
      <c r="BO22" s="70">
        <v>1.210156924</v>
      </c>
      <c r="BP22" s="71" t="s">
        <v>37</v>
      </c>
      <c r="BQ22" s="72">
        <v>119.2363027</v>
      </c>
      <c r="BR22" s="72">
        <v>2689632</v>
      </c>
      <c r="BS22" s="73">
        <v>4.4331827811</v>
      </c>
      <c r="BT22" s="73">
        <v>3.1186886456</v>
      </c>
      <c r="BU22" s="74">
        <v>1.0875777801</v>
      </c>
    </row>
    <row r="23" spans="1:73" ht="15" customHeight="1">
      <c r="A23" s="67" t="s">
        <v>65</v>
      </c>
      <c r="B23" s="67" t="s">
        <v>60</v>
      </c>
      <c r="C23" s="68">
        <v>1409.9207912</v>
      </c>
      <c r="D23" s="68">
        <v>609427</v>
      </c>
      <c r="E23" s="69">
        <v>231.3518749908</v>
      </c>
      <c r="F23" s="69">
        <v>145.8859141455</v>
      </c>
      <c r="G23" s="70">
        <v>1.0696642158</v>
      </c>
      <c r="H23" s="71" t="s">
        <v>37</v>
      </c>
      <c r="I23" s="72">
        <v>214.9761773</v>
      </c>
      <c r="J23" s="72">
        <v>609427</v>
      </c>
      <c r="K23" s="73">
        <v>35.2751317713</v>
      </c>
      <c r="L23" s="73">
        <v>23.0974064299</v>
      </c>
      <c r="M23" s="74">
        <v>1.081070556</v>
      </c>
      <c r="N23" s="75" t="s">
        <v>37</v>
      </c>
      <c r="O23" s="68" t="s">
        <v>64</v>
      </c>
      <c r="P23" s="68" t="s">
        <v>64</v>
      </c>
      <c r="Q23" s="68" t="s">
        <v>64</v>
      </c>
      <c r="R23" s="68" t="s">
        <v>64</v>
      </c>
      <c r="S23" s="68" t="s">
        <v>64</v>
      </c>
      <c r="T23" s="71" t="s">
        <v>37</v>
      </c>
      <c r="U23" s="72">
        <v>167.152812</v>
      </c>
      <c r="V23" s="72">
        <v>609427</v>
      </c>
      <c r="W23" s="73">
        <v>27.427864535</v>
      </c>
      <c r="X23" s="73">
        <v>16.5677061137</v>
      </c>
      <c r="Y23" s="74">
        <v>1.2868158463</v>
      </c>
      <c r="Z23" s="75" t="s">
        <v>37</v>
      </c>
      <c r="AA23" s="68">
        <v>50.0786746</v>
      </c>
      <c r="AB23" s="68">
        <v>609427</v>
      </c>
      <c r="AC23" s="69">
        <v>8.2173376959</v>
      </c>
      <c r="AD23" s="69">
        <v>5.0018720897</v>
      </c>
      <c r="AE23" s="70">
        <v>1.0274969594</v>
      </c>
      <c r="AF23" s="71" t="s">
        <v>37</v>
      </c>
      <c r="AG23" s="72">
        <v>219.7967672</v>
      </c>
      <c r="AH23" s="72">
        <v>609427</v>
      </c>
      <c r="AI23" s="73">
        <v>36.0661354354</v>
      </c>
      <c r="AJ23" s="73">
        <v>22.901730456</v>
      </c>
      <c r="AK23" s="74">
        <v>0.9617277018</v>
      </c>
      <c r="AL23" s="75" t="s">
        <v>37</v>
      </c>
      <c r="AM23" s="68">
        <v>39.1483382</v>
      </c>
      <c r="AN23" s="68">
        <v>609427</v>
      </c>
      <c r="AO23" s="69">
        <v>6.4237945152</v>
      </c>
      <c r="AP23" s="69">
        <v>4.5155856666</v>
      </c>
      <c r="AQ23" s="70">
        <v>1.0041318086</v>
      </c>
      <c r="AR23" s="71" t="s">
        <v>37</v>
      </c>
      <c r="AS23" s="72">
        <v>25.5329118</v>
      </c>
      <c r="AT23" s="72">
        <v>609427</v>
      </c>
      <c r="AU23" s="73">
        <v>4.1896587778</v>
      </c>
      <c r="AV23" s="73">
        <v>2.8370441748</v>
      </c>
      <c r="AW23" s="74">
        <v>0.7936053543</v>
      </c>
      <c r="AX23" s="75" t="s">
        <v>37</v>
      </c>
      <c r="AY23" s="68">
        <v>73.5372626</v>
      </c>
      <c r="AZ23" s="68">
        <v>609427</v>
      </c>
      <c r="BA23" s="69">
        <v>12.0666236645</v>
      </c>
      <c r="BB23" s="69">
        <v>8.2903793498</v>
      </c>
      <c r="BC23" s="70">
        <v>1.2112367122</v>
      </c>
      <c r="BD23" s="71" t="s">
        <v>37</v>
      </c>
      <c r="BE23" s="72">
        <v>85.7747352</v>
      </c>
      <c r="BF23" s="72">
        <v>609427</v>
      </c>
      <c r="BG23" s="73">
        <v>14.0746529445</v>
      </c>
      <c r="BH23" s="73">
        <v>8.7062662374</v>
      </c>
      <c r="BI23" s="74">
        <v>1.0164344081</v>
      </c>
      <c r="BJ23" s="75" t="s">
        <v>37</v>
      </c>
      <c r="BK23" s="68" t="s">
        <v>64</v>
      </c>
      <c r="BL23" s="68" t="s">
        <v>64</v>
      </c>
      <c r="BM23" s="68" t="s">
        <v>64</v>
      </c>
      <c r="BN23" s="68" t="s">
        <v>64</v>
      </c>
      <c r="BO23" s="68" t="s">
        <v>64</v>
      </c>
      <c r="BP23" s="71" t="s">
        <v>37</v>
      </c>
      <c r="BQ23" s="72">
        <v>28.4926689</v>
      </c>
      <c r="BR23" s="72">
        <v>609427</v>
      </c>
      <c r="BS23" s="73">
        <v>4.6753210639</v>
      </c>
      <c r="BT23" s="73">
        <v>2.920699278</v>
      </c>
      <c r="BU23" s="74">
        <v>1.0185331074</v>
      </c>
    </row>
    <row r="24" spans="1:73" ht="15" customHeight="1">
      <c r="A24" s="67" t="s">
        <v>65</v>
      </c>
      <c r="B24" s="67" t="s">
        <v>61</v>
      </c>
      <c r="C24" s="68">
        <v>35.3200419</v>
      </c>
      <c r="D24" s="68">
        <v>11618</v>
      </c>
      <c r="E24" s="69">
        <v>304.0113780341</v>
      </c>
      <c r="F24" s="69">
        <v>166.2885944121</v>
      </c>
      <c r="G24" s="70">
        <v>1.2192606804</v>
      </c>
      <c r="H24" s="71" t="s">
        <v>37</v>
      </c>
      <c r="I24" s="72" t="s">
        <v>64</v>
      </c>
      <c r="J24" s="72" t="s">
        <v>64</v>
      </c>
      <c r="K24" s="72" t="s">
        <v>64</v>
      </c>
      <c r="L24" s="72" t="s">
        <v>64</v>
      </c>
      <c r="M24" s="72" t="s">
        <v>64</v>
      </c>
      <c r="N24" s="75" t="s">
        <v>37</v>
      </c>
      <c r="O24" s="68" t="s">
        <v>64</v>
      </c>
      <c r="P24" s="68" t="s">
        <v>64</v>
      </c>
      <c r="Q24" s="68" t="s">
        <v>64</v>
      </c>
      <c r="R24" s="68" t="s">
        <v>64</v>
      </c>
      <c r="S24" s="68" t="s">
        <v>64</v>
      </c>
      <c r="T24" s="71" t="s">
        <v>37</v>
      </c>
      <c r="U24" s="72" t="s">
        <v>64</v>
      </c>
      <c r="V24" s="72" t="s">
        <v>64</v>
      </c>
      <c r="W24" s="72" t="s">
        <v>64</v>
      </c>
      <c r="X24" s="72" t="s">
        <v>64</v>
      </c>
      <c r="Y24" s="72" t="s">
        <v>64</v>
      </c>
      <c r="Z24" s="75" t="s">
        <v>37</v>
      </c>
      <c r="AA24" s="68" t="s">
        <v>64</v>
      </c>
      <c r="AB24" s="68" t="s">
        <v>64</v>
      </c>
      <c r="AC24" s="68" t="s">
        <v>64</v>
      </c>
      <c r="AD24" s="68" t="s">
        <v>64</v>
      </c>
      <c r="AE24" s="68" t="s">
        <v>64</v>
      </c>
      <c r="AF24" s="71" t="s">
        <v>37</v>
      </c>
      <c r="AG24" s="72" t="s">
        <v>64</v>
      </c>
      <c r="AH24" s="72" t="s">
        <v>64</v>
      </c>
      <c r="AI24" s="72" t="s">
        <v>64</v>
      </c>
      <c r="AJ24" s="72" t="s">
        <v>64</v>
      </c>
      <c r="AK24" s="72" t="s">
        <v>64</v>
      </c>
      <c r="AL24" s="75" t="s">
        <v>37</v>
      </c>
      <c r="AM24" s="68" t="s">
        <v>64</v>
      </c>
      <c r="AN24" s="68" t="s">
        <v>64</v>
      </c>
      <c r="AO24" s="68" t="s">
        <v>64</v>
      </c>
      <c r="AP24" s="68" t="s">
        <v>64</v>
      </c>
      <c r="AQ24" s="68" t="s">
        <v>64</v>
      </c>
      <c r="AR24" s="71" t="s">
        <v>37</v>
      </c>
      <c r="AS24" s="72" t="s">
        <v>64</v>
      </c>
      <c r="AT24" s="72" t="s">
        <v>64</v>
      </c>
      <c r="AU24" s="72" t="s">
        <v>64</v>
      </c>
      <c r="AV24" s="72" t="s">
        <v>64</v>
      </c>
      <c r="AW24" s="72" t="s">
        <v>64</v>
      </c>
      <c r="AX24" s="75" t="s">
        <v>37</v>
      </c>
      <c r="AY24" s="68" t="s">
        <v>64</v>
      </c>
      <c r="AZ24" s="68" t="s">
        <v>64</v>
      </c>
      <c r="BA24" s="68" t="s">
        <v>64</v>
      </c>
      <c r="BB24" s="68" t="s">
        <v>64</v>
      </c>
      <c r="BC24" s="68" t="s">
        <v>64</v>
      </c>
      <c r="BD24" s="71" t="s">
        <v>37</v>
      </c>
      <c r="BE24" s="72" t="s">
        <v>64</v>
      </c>
      <c r="BF24" s="72" t="s">
        <v>64</v>
      </c>
      <c r="BG24" s="72" t="s">
        <v>64</v>
      </c>
      <c r="BH24" s="72" t="s">
        <v>64</v>
      </c>
      <c r="BI24" s="72" t="s">
        <v>64</v>
      </c>
      <c r="BJ24" s="75" t="s">
        <v>37</v>
      </c>
      <c r="BK24" s="68" t="s">
        <v>64</v>
      </c>
      <c r="BL24" s="68" t="s">
        <v>64</v>
      </c>
      <c r="BM24" s="68" t="s">
        <v>64</v>
      </c>
      <c r="BN24" s="68" t="s">
        <v>64</v>
      </c>
      <c r="BO24" s="68" t="s">
        <v>64</v>
      </c>
      <c r="BP24" s="71" t="s">
        <v>37</v>
      </c>
      <c r="BQ24" s="72" t="s">
        <v>64</v>
      </c>
      <c r="BR24" s="72" t="s">
        <v>64</v>
      </c>
      <c r="BS24" s="72" t="s">
        <v>64</v>
      </c>
      <c r="BT24" s="72" t="s">
        <v>64</v>
      </c>
      <c r="BU24" s="72" t="s">
        <v>64</v>
      </c>
    </row>
    <row r="25" spans="1:73" ht="15" customHeight="1">
      <c r="A25" s="67" t="s">
        <v>65</v>
      </c>
      <c r="B25" s="67" t="s">
        <v>62</v>
      </c>
      <c r="C25" s="68" t="s">
        <v>66</v>
      </c>
      <c r="D25" s="68" t="s">
        <v>66</v>
      </c>
      <c r="E25" s="68" t="s">
        <v>66</v>
      </c>
      <c r="F25" s="68" t="s">
        <v>66</v>
      </c>
      <c r="G25" s="68" t="s">
        <v>66</v>
      </c>
      <c r="H25" s="71" t="s">
        <v>37</v>
      </c>
      <c r="I25" s="72" t="s">
        <v>66</v>
      </c>
      <c r="J25" s="72" t="s">
        <v>66</v>
      </c>
      <c r="K25" s="73" t="s">
        <v>66</v>
      </c>
      <c r="L25" s="73" t="s">
        <v>66</v>
      </c>
      <c r="M25" s="74" t="s">
        <v>66</v>
      </c>
      <c r="N25" s="75" t="s">
        <v>37</v>
      </c>
      <c r="O25" s="68" t="s">
        <v>66</v>
      </c>
      <c r="P25" s="68" t="s">
        <v>66</v>
      </c>
      <c r="Q25" s="69" t="s">
        <v>66</v>
      </c>
      <c r="R25" s="69" t="s">
        <v>66</v>
      </c>
      <c r="S25" s="70" t="s">
        <v>66</v>
      </c>
      <c r="T25" s="71" t="s">
        <v>37</v>
      </c>
      <c r="U25" s="72" t="s">
        <v>66</v>
      </c>
      <c r="V25" s="72" t="s">
        <v>66</v>
      </c>
      <c r="W25" s="73" t="s">
        <v>66</v>
      </c>
      <c r="X25" s="73" t="s">
        <v>66</v>
      </c>
      <c r="Y25" s="74" t="s">
        <v>66</v>
      </c>
      <c r="Z25" s="75" t="s">
        <v>37</v>
      </c>
      <c r="AA25" s="68" t="s">
        <v>66</v>
      </c>
      <c r="AB25" s="68" t="s">
        <v>66</v>
      </c>
      <c r="AC25" s="69" t="s">
        <v>66</v>
      </c>
      <c r="AD25" s="69" t="s">
        <v>66</v>
      </c>
      <c r="AE25" s="70" t="s">
        <v>66</v>
      </c>
      <c r="AF25" s="71" t="s">
        <v>37</v>
      </c>
      <c r="AG25" s="72" t="s">
        <v>66</v>
      </c>
      <c r="AH25" s="72" t="s">
        <v>66</v>
      </c>
      <c r="AI25" s="73" t="s">
        <v>66</v>
      </c>
      <c r="AJ25" s="73" t="s">
        <v>66</v>
      </c>
      <c r="AK25" s="74" t="s">
        <v>66</v>
      </c>
      <c r="AL25" s="75" t="s">
        <v>37</v>
      </c>
      <c r="AM25" s="68" t="s">
        <v>66</v>
      </c>
      <c r="AN25" s="68" t="s">
        <v>66</v>
      </c>
      <c r="AO25" s="69" t="s">
        <v>66</v>
      </c>
      <c r="AP25" s="69" t="s">
        <v>66</v>
      </c>
      <c r="AQ25" s="70" t="s">
        <v>66</v>
      </c>
      <c r="AR25" s="71" t="s">
        <v>37</v>
      </c>
      <c r="AS25" s="72" t="s">
        <v>66</v>
      </c>
      <c r="AT25" s="72" t="s">
        <v>66</v>
      </c>
      <c r="AU25" s="73" t="s">
        <v>66</v>
      </c>
      <c r="AV25" s="73" t="s">
        <v>66</v>
      </c>
      <c r="AW25" s="74" t="s">
        <v>66</v>
      </c>
      <c r="AX25" s="75" t="s">
        <v>37</v>
      </c>
      <c r="AY25" s="68" t="s">
        <v>66</v>
      </c>
      <c r="AZ25" s="68" t="s">
        <v>66</v>
      </c>
      <c r="BA25" s="69" t="s">
        <v>66</v>
      </c>
      <c r="BB25" s="69" t="s">
        <v>66</v>
      </c>
      <c r="BC25" s="70" t="s">
        <v>66</v>
      </c>
      <c r="BD25" s="71" t="s">
        <v>37</v>
      </c>
      <c r="BE25" s="72" t="s">
        <v>66</v>
      </c>
      <c r="BF25" s="72" t="s">
        <v>66</v>
      </c>
      <c r="BG25" s="73" t="s">
        <v>66</v>
      </c>
      <c r="BH25" s="73" t="s">
        <v>66</v>
      </c>
      <c r="BI25" s="74" t="s">
        <v>66</v>
      </c>
      <c r="BJ25" s="75" t="s">
        <v>37</v>
      </c>
      <c r="BK25" s="68" t="s">
        <v>66</v>
      </c>
      <c r="BL25" s="68" t="s">
        <v>66</v>
      </c>
      <c r="BM25" s="69" t="s">
        <v>66</v>
      </c>
      <c r="BN25" s="69" t="s">
        <v>66</v>
      </c>
      <c r="BO25" s="70" t="s">
        <v>66</v>
      </c>
      <c r="BP25" s="71" t="s">
        <v>37</v>
      </c>
      <c r="BQ25" s="72" t="s">
        <v>66</v>
      </c>
      <c r="BR25" s="72" t="s">
        <v>66</v>
      </c>
      <c r="BS25" s="73" t="s">
        <v>66</v>
      </c>
      <c r="BT25" s="73" t="s">
        <v>66</v>
      </c>
      <c r="BU25" s="74" t="s">
        <v>66</v>
      </c>
    </row>
    <row r="26" spans="1:73" ht="15" customHeight="1">
      <c r="A26" s="67"/>
      <c r="B26" s="67"/>
      <c r="C26" s="68"/>
      <c r="D26" s="68"/>
      <c r="E26" s="68"/>
      <c r="F26" s="68"/>
      <c r="G26" s="68"/>
      <c r="H26" s="71"/>
      <c r="I26" s="72"/>
      <c r="J26" s="72"/>
      <c r="K26" s="73"/>
      <c r="L26" s="73"/>
      <c r="M26" s="74"/>
      <c r="N26" s="75"/>
      <c r="O26" s="68"/>
      <c r="P26" s="68"/>
      <c r="Q26" s="69"/>
      <c r="R26" s="69"/>
      <c r="S26" s="70"/>
      <c r="T26" s="71"/>
      <c r="U26" s="72"/>
      <c r="V26" s="72"/>
      <c r="W26" s="73"/>
      <c r="X26" s="73"/>
      <c r="Y26" s="74"/>
      <c r="Z26" s="75"/>
      <c r="AA26" s="68"/>
      <c r="AB26" s="68"/>
      <c r="AC26" s="69"/>
      <c r="AD26" s="69"/>
      <c r="AE26" s="70"/>
      <c r="AF26" s="71"/>
      <c r="AG26" s="72"/>
      <c r="AH26" s="72"/>
      <c r="AI26" s="73"/>
      <c r="AJ26" s="73"/>
      <c r="AK26" s="74"/>
      <c r="AL26" s="75"/>
      <c r="AM26" s="68"/>
      <c r="AN26" s="68"/>
      <c r="AO26" s="69"/>
      <c r="AP26" s="69"/>
      <c r="AQ26" s="70"/>
      <c r="AR26" s="71"/>
      <c r="AS26" s="72"/>
      <c r="AT26" s="72"/>
      <c r="AU26" s="73"/>
      <c r="AV26" s="73"/>
      <c r="AW26" s="74"/>
      <c r="AX26" s="75"/>
      <c r="AY26" s="68"/>
      <c r="AZ26" s="68"/>
      <c r="BA26" s="69"/>
      <c r="BB26" s="69"/>
      <c r="BC26" s="70"/>
      <c r="BD26" s="71"/>
      <c r="BE26" s="72"/>
      <c r="BF26" s="72"/>
      <c r="BG26" s="73"/>
      <c r="BH26" s="73"/>
      <c r="BI26" s="74"/>
      <c r="BJ26" s="75"/>
      <c r="BK26" s="68"/>
      <c r="BL26" s="68"/>
      <c r="BM26" s="69"/>
      <c r="BN26" s="69"/>
      <c r="BO26" s="70"/>
      <c r="BP26" s="71"/>
      <c r="BQ26" s="72"/>
      <c r="BR26" s="72"/>
      <c r="BS26" s="73"/>
      <c r="BT26" s="73"/>
      <c r="BU26" s="74"/>
    </row>
    <row r="27" spans="1:73" s="76" customFormat="1" ht="15" customHeight="1">
      <c r="A27" s="77" t="s">
        <v>67</v>
      </c>
      <c r="B27" s="77" t="s">
        <v>57</v>
      </c>
      <c r="C27" s="78">
        <v>17326</v>
      </c>
      <c r="D27" s="78">
        <v>11236350</v>
      </c>
      <c r="E27" s="79">
        <v>154.1959800113</v>
      </c>
      <c r="F27" s="79">
        <v>136.9114811119</v>
      </c>
      <c r="G27" s="80">
        <v>1.0038619077</v>
      </c>
      <c r="H27" s="81" t="s">
        <v>37</v>
      </c>
      <c r="I27" s="82">
        <v>2582</v>
      </c>
      <c r="J27" s="82">
        <v>11236350</v>
      </c>
      <c r="K27" s="83">
        <v>22.9789922884</v>
      </c>
      <c r="L27" s="83">
        <v>20.5240192161</v>
      </c>
      <c r="M27" s="84">
        <v>0.9606235632</v>
      </c>
      <c r="N27" s="85" t="s">
        <v>37</v>
      </c>
      <c r="O27" s="78">
        <v>232</v>
      </c>
      <c r="P27" s="78">
        <v>11236350</v>
      </c>
      <c r="Q27" s="79">
        <v>2.0647274248</v>
      </c>
      <c r="R27" s="79">
        <v>1.8964387663</v>
      </c>
      <c r="S27" s="80">
        <v>1.0438328367</v>
      </c>
      <c r="T27" s="81" t="s">
        <v>37</v>
      </c>
      <c r="U27" s="82">
        <v>1747</v>
      </c>
      <c r="V27" s="82">
        <v>11236350</v>
      </c>
      <c r="W27" s="83">
        <v>15.5477534965</v>
      </c>
      <c r="X27" s="83">
        <v>13.7083270873</v>
      </c>
      <c r="Y27" s="84">
        <v>1.0647275127</v>
      </c>
      <c r="Z27" s="85" t="s">
        <v>37</v>
      </c>
      <c r="AA27" s="78">
        <v>626</v>
      </c>
      <c r="AB27" s="78">
        <v>11236350</v>
      </c>
      <c r="AC27" s="79">
        <v>5.5712041722</v>
      </c>
      <c r="AD27" s="79">
        <v>4.9477240019</v>
      </c>
      <c r="AE27" s="80">
        <v>1.016373725</v>
      </c>
      <c r="AF27" s="81" t="s">
        <v>37</v>
      </c>
      <c r="AG27" s="82">
        <v>3052</v>
      </c>
      <c r="AH27" s="82">
        <v>11236350</v>
      </c>
      <c r="AI27" s="83">
        <v>27.1618452611</v>
      </c>
      <c r="AJ27" s="83">
        <v>24.5866928961</v>
      </c>
      <c r="AK27" s="84">
        <v>1.0324854578</v>
      </c>
      <c r="AL27" s="85" t="s">
        <v>37</v>
      </c>
      <c r="AM27" s="78">
        <v>481</v>
      </c>
      <c r="AN27" s="78">
        <v>11236350</v>
      </c>
      <c r="AO27" s="79">
        <v>4.2807495317</v>
      </c>
      <c r="AP27" s="79">
        <v>3.7951227667</v>
      </c>
      <c r="AQ27" s="80">
        <v>0.8439223102</v>
      </c>
      <c r="AR27" s="81" t="s">
        <v>37</v>
      </c>
      <c r="AS27" s="82">
        <v>561</v>
      </c>
      <c r="AT27" s="82">
        <v>11236350</v>
      </c>
      <c r="AU27" s="83">
        <v>4.9927245057</v>
      </c>
      <c r="AV27" s="83">
        <v>4.4796307459</v>
      </c>
      <c r="AW27" s="84">
        <v>1.2530855095</v>
      </c>
      <c r="AX27" s="85" t="s">
        <v>37</v>
      </c>
      <c r="AY27" s="78">
        <v>823</v>
      </c>
      <c r="AZ27" s="78">
        <v>11236350</v>
      </c>
      <c r="BA27" s="79">
        <v>7.3244425458</v>
      </c>
      <c r="BB27" s="79">
        <v>6.5405276613</v>
      </c>
      <c r="BC27" s="80">
        <v>0.9555807866</v>
      </c>
      <c r="BD27" s="81" t="s">
        <v>37</v>
      </c>
      <c r="BE27" s="82">
        <v>1013</v>
      </c>
      <c r="BF27" s="82">
        <v>11236350</v>
      </c>
      <c r="BG27" s="83">
        <v>9.0153831093</v>
      </c>
      <c r="BH27" s="83">
        <v>8.0772185163</v>
      </c>
      <c r="BI27" s="84">
        <v>0.9429946889</v>
      </c>
      <c r="BJ27" s="85" t="s">
        <v>37</v>
      </c>
      <c r="BK27" s="78">
        <v>62</v>
      </c>
      <c r="BL27" s="78">
        <v>11236350</v>
      </c>
      <c r="BM27" s="79">
        <v>0.5517806049</v>
      </c>
      <c r="BN27" s="79">
        <v>0.4860164729</v>
      </c>
      <c r="BO27" s="80">
        <v>0.9366856986</v>
      </c>
      <c r="BP27" s="81" t="s">
        <v>37</v>
      </c>
      <c r="BQ27" s="82">
        <v>355</v>
      </c>
      <c r="BR27" s="82">
        <v>11236350</v>
      </c>
      <c r="BS27" s="83">
        <v>3.1593889475</v>
      </c>
      <c r="BT27" s="83">
        <v>2.831371682</v>
      </c>
      <c r="BU27" s="84">
        <v>0.9873819667</v>
      </c>
    </row>
    <row r="28" spans="1:73" ht="15" customHeight="1">
      <c r="A28" s="67" t="s">
        <v>67</v>
      </c>
      <c r="B28" s="67" t="s">
        <v>58</v>
      </c>
      <c r="C28" s="68">
        <v>10491.788623</v>
      </c>
      <c r="D28" s="68">
        <v>7010200</v>
      </c>
      <c r="E28" s="69">
        <v>149.6646118941</v>
      </c>
      <c r="F28" s="69">
        <v>133.3518036296</v>
      </c>
      <c r="G28" s="70">
        <v>0.9777616523</v>
      </c>
      <c r="H28" s="71" t="s">
        <v>37</v>
      </c>
      <c r="I28" s="72">
        <v>1592.5050463</v>
      </c>
      <c r="J28" s="72">
        <v>7010200</v>
      </c>
      <c r="K28" s="73">
        <v>22.7169702191</v>
      </c>
      <c r="L28" s="73">
        <v>20.4711776594</v>
      </c>
      <c r="M28" s="74">
        <v>0.9581503223</v>
      </c>
      <c r="N28" s="75" t="s">
        <v>37</v>
      </c>
      <c r="O28" s="68">
        <v>131.1556354</v>
      </c>
      <c r="P28" s="68">
        <v>7010200</v>
      </c>
      <c r="Q28" s="69">
        <v>1.8709257282</v>
      </c>
      <c r="R28" s="69">
        <v>1.7442281648</v>
      </c>
      <c r="S28" s="70">
        <v>0.9600534779</v>
      </c>
      <c r="T28" s="71" t="s">
        <v>37</v>
      </c>
      <c r="U28" s="72">
        <v>1098.9399656</v>
      </c>
      <c r="V28" s="72">
        <v>7010200</v>
      </c>
      <c r="W28" s="73">
        <v>15.6762997575</v>
      </c>
      <c r="X28" s="73">
        <v>13.8376711294</v>
      </c>
      <c r="Y28" s="74">
        <v>1.074773681</v>
      </c>
      <c r="Z28" s="75" t="s">
        <v>37</v>
      </c>
      <c r="AA28" s="68">
        <v>394.4029617</v>
      </c>
      <c r="AB28" s="68">
        <v>7010200</v>
      </c>
      <c r="AC28" s="69">
        <v>5.6261299492</v>
      </c>
      <c r="AD28" s="69">
        <v>4.9483146952</v>
      </c>
      <c r="AE28" s="70">
        <v>1.0164950667</v>
      </c>
      <c r="AF28" s="71" t="s">
        <v>37</v>
      </c>
      <c r="AG28" s="72">
        <v>1850.4486602</v>
      </c>
      <c r="AH28" s="72">
        <v>7010200</v>
      </c>
      <c r="AI28" s="73">
        <v>26.3965173633</v>
      </c>
      <c r="AJ28" s="73">
        <v>24.1526347444</v>
      </c>
      <c r="AK28" s="74">
        <v>1.0142577632</v>
      </c>
      <c r="AL28" s="75" t="s">
        <v>37</v>
      </c>
      <c r="AM28" s="68">
        <v>299.1311981</v>
      </c>
      <c r="AN28" s="68">
        <v>7010200</v>
      </c>
      <c r="AO28" s="69">
        <v>4.2670850775</v>
      </c>
      <c r="AP28" s="69">
        <v>3.67943075</v>
      </c>
      <c r="AQ28" s="70">
        <v>0.8181958502</v>
      </c>
      <c r="AR28" s="71" t="s">
        <v>37</v>
      </c>
      <c r="AS28" s="72">
        <v>348.1641695</v>
      </c>
      <c r="AT28" s="72">
        <v>7010200</v>
      </c>
      <c r="AU28" s="73">
        <v>4.9665368962</v>
      </c>
      <c r="AV28" s="73">
        <v>4.484530332</v>
      </c>
      <c r="AW28" s="74">
        <v>1.254456069</v>
      </c>
      <c r="AX28" s="75" t="s">
        <v>37</v>
      </c>
      <c r="AY28" s="68">
        <v>509.6095286</v>
      </c>
      <c r="AZ28" s="68">
        <v>7010200</v>
      </c>
      <c r="BA28" s="69">
        <v>7.2695433597</v>
      </c>
      <c r="BB28" s="69">
        <v>6.6161671716</v>
      </c>
      <c r="BC28" s="70">
        <v>0.9666318312</v>
      </c>
      <c r="BD28" s="71" t="s">
        <v>37</v>
      </c>
      <c r="BE28" s="72">
        <v>621.4623988</v>
      </c>
      <c r="BF28" s="72">
        <v>7010200</v>
      </c>
      <c r="BG28" s="73">
        <v>8.8651165273</v>
      </c>
      <c r="BH28" s="73">
        <v>7.9519520885</v>
      </c>
      <c r="BI28" s="74">
        <v>0.9283701525</v>
      </c>
      <c r="BJ28" s="75" t="s">
        <v>37</v>
      </c>
      <c r="BK28" s="68">
        <v>30.969186</v>
      </c>
      <c r="BL28" s="68">
        <v>7010200</v>
      </c>
      <c r="BM28" s="69">
        <v>0.4417732162</v>
      </c>
      <c r="BN28" s="69">
        <v>0.4049818011</v>
      </c>
      <c r="BO28" s="70">
        <v>0.7805098849</v>
      </c>
      <c r="BP28" s="71" t="s">
        <v>37</v>
      </c>
      <c r="BQ28" s="72">
        <v>220.8032136</v>
      </c>
      <c r="BR28" s="72">
        <v>7010200</v>
      </c>
      <c r="BS28" s="73">
        <v>3.1497419988</v>
      </c>
      <c r="BT28" s="73">
        <v>2.8450071684</v>
      </c>
      <c r="BU28" s="74">
        <v>0.9921370589</v>
      </c>
    </row>
    <row r="29" spans="1:73" ht="15" customHeight="1">
      <c r="A29" s="67" t="s">
        <v>67</v>
      </c>
      <c r="B29" s="67" t="s">
        <v>59</v>
      </c>
      <c r="C29" s="68">
        <v>4095.8298249</v>
      </c>
      <c r="D29" s="68">
        <v>2282234</v>
      </c>
      <c r="E29" s="69">
        <v>179.4658139744</v>
      </c>
      <c r="F29" s="69">
        <v>141.8150407192</v>
      </c>
      <c r="G29" s="70">
        <v>1.0398157712</v>
      </c>
      <c r="H29" s="71" t="s">
        <v>37</v>
      </c>
      <c r="I29" s="72">
        <v>588.211099</v>
      </c>
      <c r="J29" s="72">
        <v>2282234</v>
      </c>
      <c r="K29" s="73">
        <v>25.7734789246</v>
      </c>
      <c r="L29" s="73">
        <v>20.7362708835</v>
      </c>
      <c r="M29" s="74">
        <v>0.9705579698</v>
      </c>
      <c r="N29" s="75" t="s">
        <v>37</v>
      </c>
      <c r="O29" s="68">
        <v>49.3280689</v>
      </c>
      <c r="P29" s="68">
        <v>2282234</v>
      </c>
      <c r="Q29" s="69">
        <v>2.1613940069</v>
      </c>
      <c r="R29" s="69">
        <v>1.7414568339</v>
      </c>
      <c r="S29" s="70">
        <v>0.9585280892</v>
      </c>
      <c r="T29" s="71" t="s">
        <v>37</v>
      </c>
      <c r="U29" s="72">
        <v>421.4095416</v>
      </c>
      <c r="V29" s="72">
        <v>2282234</v>
      </c>
      <c r="W29" s="73">
        <v>18.4647823843</v>
      </c>
      <c r="X29" s="73">
        <v>14.5970375917</v>
      </c>
      <c r="Y29" s="74">
        <v>1.1337537709</v>
      </c>
      <c r="Z29" s="75" t="s">
        <v>37</v>
      </c>
      <c r="AA29" s="68">
        <v>164.2583331</v>
      </c>
      <c r="AB29" s="68">
        <v>2282234</v>
      </c>
      <c r="AC29" s="69">
        <v>7.1972608024</v>
      </c>
      <c r="AD29" s="69">
        <v>5.8516598044</v>
      </c>
      <c r="AE29" s="70">
        <v>1.2020624575</v>
      </c>
      <c r="AF29" s="71" t="s">
        <v>37</v>
      </c>
      <c r="AG29" s="72">
        <v>707.27041</v>
      </c>
      <c r="AH29" s="72">
        <v>2282234</v>
      </c>
      <c r="AI29" s="73">
        <v>30.9902669928</v>
      </c>
      <c r="AJ29" s="73">
        <v>24.6192551401</v>
      </c>
      <c r="AK29" s="74">
        <v>1.0338528659</v>
      </c>
      <c r="AL29" s="75" t="s">
        <v>37</v>
      </c>
      <c r="AM29" s="68">
        <v>117.6345397</v>
      </c>
      <c r="AN29" s="68">
        <v>2282234</v>
      </c>
      <c r="AO29" s="69">
        <v>5.1543592682</v>
      </c>
      <c r="AP29" s="69">
        <v>4.2002400552</v>
      </c>
      <c r="AQ29" s="70">
        <v>0.9340083335</v>
      </c>
      <c r="AR29" s="71" t="s">
        <v>37</v>
      </c>
      <c r="AS29" s="72">
        <v>124.8802238</v>
      </c>
      <c r="AT29" s="72">
        <v>2282234</v>
      </c>
      <c r="AU29" s="73">
        <v>5.4718413537</v>
      </c>
      <c r="AV29" s="73">
        <v>4.4512927094</v>
      </c>
      <c r="AW29" s="74">
        <v>1.2451585206</v>
      </c>
      <c r="AX29" s="75" t="s">
        <v>37</v>
      </c>
      <c r="AY29" s="68">
        <v>201.3861869</v>
      </c>
      <c r="AZ29" s="68">
        <v>2282234</v>
      </c>
      <c r="BA29" s="69">
        <v>8.8240814439</v>
      </c>
      <c r="BB29" s="69">
        <v>6.8852561163</v>
      </c>
      <c r="BC29" s="70">
        <v>1.0059461249</v>
      </c>
      <c r="BD29" s="71" t="s">
        <v>37</v>
      </c>
      <c r="BE29" s="72">
        <v>249.313273</v>
      </c>
      <c r="BF29" s="72">
        <v>2282234</v>
      </c>
      <c r="BG29" s="73">
        <v>10.9240889847</v>
      </c>
      <c r="BH29" s="73">
        <v>8.6690042664</v>
      </c>
      <c r="BI29" s="74">
        <v>1.0120841679</v>
      </c>
      <c r="BJ29" s="75" t="s">
        <v>37</v>
      </c>
      <c r="BK29" s="68" t="s">
        <v>64</v>
      </c>
      <c r="BL29" s="68" t="s">
        <v>64</v>
      </c>
      <c r="BM29" s="68" t="s">
        <v>64</v>
      </c>
      <c r="BN29" s="68" t="s">
        <v>64</v>
      </c>
      <c r="BO29" s="68" t="s">
        <v>64</v>
      </c>
      <c r="BP29" s="71" t="s">
        <v>37</v>
      </c>
      <c r="BQ29" s="72">
        <v>81.2794397</v>
      </c>
      <c r="BR29" s="72">
        <v>2282234</v>
      </c>
      <c r="BS29" s="73">
        <v>3.5613981607</v>
      </c>
      <c r="BT29" s="73">
        <v>2.8662981382</v>
      </c>
      <c r="BU29" s="74">
        <v>0.9995618417</v>
      </c>
    </row>
    <row r="30" spans="1:73" ht="15" customHeight="1">
      <c r="A30" s="67" t="s">
        <v>67</v>
      </c>
      <c r="B30" s="67" t="s">
        <v>60</v>
      </c>
      <c r="C30" s="68">
        <v>2323.1943993</v>
      </c>
      <c r="D30" s="68">
        <v>1624208</v>
      </c>
      <c r="E30" s="69">
        <v>143.0355225008</v>
      </c>
      <c r="F30" s="69">
        <v>142.1299413976</v>
      </c>
      <c r="G30" s="70">
        <v>1.0421246849</v>
      </c>
      <c r="H30" s="71" t="s">
        <v>37</v>
      </c>
      <c r="I30" s="72">
        <v>352.6919809</v>
      </c>
      <c r="J30" s="72">
        <v>1624208</v>
      </c>
      <c r="K30" s="73">
        <v>21.7147053148</v>
      </c>
      <c r="L30" s="73">
        <v>21.0443783562</v>
      </c>
      <c r="M30" s="74">
        <v>0.9849788927</v>
      </c>
      <c r="N30" s="75" t="s">
        <v>37</v>
      </c>
      <c r="O30" s="68">
        <v>40.5659962</v>
      </c>
      <c r="P30" s="68">
        <v>1624208</v>
      </c>
      <c r="Q30" s="69">
        <v>2.4975862821</v>
      </c>
      <c r="R30" s="69">
        <v>2.4252507949</v>
      </c>
      <c r="S30" s="70">
        <v>1.3349001624</v>
      </c>
      <c r="T30" s="71" t="s">
        <v>37</v>
      </c>
      <c r="U30" s="72">
        <v>200.8733673</v>
      </c>
      <c r="V30" s="72">
        <v>1624208</v>
      </c>
      <c r="W30" s="73">
        <v>12.3674657002</v>
      </c>
      <c r="X30" s="73">
        <v>12.3951992066</v>
      </c>
      <c r="Y30" s="74">
        <v>0.9627367028</v>
      </c>
      <c r="Z30" s="75" t="s">
        <v>37</v>
      </c>
      <c r="AA30" s="68">
        <v>62.3911676</v>
      </c>
      <c r="AB30" s="68">
        <v>1624208</v>
      </c>
      <c r="AC30" s="69">
        <v>3.8413286722</v>
      </c>
      <c r="AD30" s="69">
        <v>3.8247503782</v>
      </c>
      <c r="AE30" s="70">
        <v>0.7856897005</v>
      </c>
      <c r="AF30" s="71" t="s">
        <v>37</v>
      </c>
      <c r="AG30" s="72">
        <v>402.4778537</v>
      </c>
      <c r="AH30" s="72">
        <v>1624208</v>
      </c>
      <c r="AI30" s="73">
        <v>24.7799452841</v>
      </c>
      <c r="AJ30" s="73">
        <v>24.6200529195</v>
      </c>
      <c r="AK30" s="74">
        <v>1.0338863676</v>
      </c>
      <c r="AL30" s="75" t="s">
        <v>37</v>
      </c>
      <c r="AM30" s="68">
        <v>57.3710251</v>
      </c>
      <c r="AN30" s="68">
        <v>1624208</v>
      </c>
      <c r="AO30" s="69">
        <v>3.532246184</v>
      </c>
      <c r="AP30" s="69">
        <v>3.6178310381</v>
      </c>
      <c r="AQ30" s="70">
        <v>0.8044979083</v>
      </c>
      <c r="AR30" s="71" t="s">
        <v>37</v>
      </c>
      <c r="AS30" s="72">
        <v>75.3290847</v>
      </c>
      <c r="AT30" s="72">
        <v>1624208</v>
      </c>
      <c r="AU30" s="73">
        <v>4.6378964209</v>
      </c>
      <c r="AV30" s="73">
        <v>4.5110946098</v>
      </c>
      <c r="AW30" s="74">
        <v>1.2618868849</v>
      </c>
      <c r="AX30" s="75" t="s">
        <v>37</v>
      </c>
      <c r="AY30" s="68">
        <v>98.7484502</v>
      </c>
      <c r="AZ30" s="68">
        <v>1624208</v>
      </c>
      <c r="BA30" s="69">
        <v>6.0797909012</v>
      </c>
      <c r="BB30" s="69">
        <v>6.0605619927</v>
      </c>
      <c r="BC30" s="70">
        <v>0.885457091</v>
      </c>
      <c r="BD30" s="71" t="s">
        <v>37</v>
      </c>
      <c r="BE30" s="72">
        <v>122.6389669</v>
      </c>
      <c r="BF30" s="72">
        <v>1624208</v>
      </c>
      <c r="BG30" s="73">
        <v>7.5506934395</v>
      </c>
      <c r="BH30" s="73">
        <v>7.6642734214</v>
      </c>
      <c r="BI30" s="74">
        <v>0.8947844008</v>
      </c>
      <c r="BJ30" s="75" t="s">
        <v>37</v>
      </c>
      <c r="BK30" s="68" t="s">
        <v>64</v>
      </c>
      <c r="BL30" s="68" t="s">
        <v>64</v>
      </c>
      <c r="BM30" s="68" t="s">
        <v>64</v>
      </c>
      <c r="BN30" s="68" t="s">
        <v>64</v>
      </c>
      <c r="BO30" s="68" t="s">
        <v>64</v>
      </c>
      <c r="BP30" s="71" t="s">
        <v>37</v>
      </c>
      <c r="BQ30" s="72">
        <v>47.2343531</v>
      </c>
      <c r="BR30" s="72">
        <v>1624208</v>
      </c>
      <c r="BS30" s="73">
        <v>2.9081468076</v>
      </c>
      <c r="BT30" s="73">
        <v>2.8526280118</v>
      </c>
      <c r="BU30" s="74">
        <v>0.9947946695</v>
      </c>
    </row>
    <row r="31" spans="1:73" ht="15" customHeight="1">
      <c r="A31" s="67" t="s">
        <v>67</v>
      </c>
      <c r="B31" s="67" t="s">
        <v>61</v>
      </c>
      <c r="C31" s="68">
        <v>197.5415655</v>
      </c>
      <c r="D31" s="68">
        <v>182195</v>
      </c>
      <c r="E31" s="69">
        <v>108.4231540383</v>
      </c>
      <c r="F31" s="69">
        <v>125.2636426333</v>
      </c>
      <c r="G31" s="70">
        <v>0.918457665</v>
      </c>
      <c r="H31" s="71" t="s">
        <v>37</v>
      </c>
      <c r="I31" s="72">
        <v>24.2902931</v>
      </c>
      <c r="J31" s="72">
        <v>182195</v>
      </c>
      <c r="K31" s="73">
        <v>13.3320305716</v>
      </c>
      <c r="L31" s="73">
        <v>14.9401303097</v>
      </c>
      <c r="M31" s="74">
        <v>0.6992705016</v>
      </c>
      <c r="N31" s="75" t="s">
        <v>37</v>
      </c>
      <c r="O31" s="68" t="s">
        <v>64</v>
      </c>
      <c r="P31" s="68" t="s">
        <v>64</v>
      </c>
      <c r="Q31" s="68" t="s">
        <v>64</v>
      </c>
      <c r="R31" s="68" t="s">
        <v>64</v>
      </c>
      <c r="S31" s="68" t="s">
        <v>64</v>
      </c>
      <c r="T31" s="71" t="s">
        <v>37</v>
      </c>
      <c r="U31" s="72" t="s">
        <v>64</v>
      </c>
      <c r="V31" s="72" t="s">
        <v>64</v>
      </c>
      <c r="W31" s="72" t="s">
        <v>64</v>
      </c>
      <c r="X31" s="72" t="s">
        <v>64</v>
      </c>
      <c r="Y31" s="72" t="s">
        <v>64</v>
      </c>
      <c r="Z31" s="75" t="s">
        <v>37</v>
      </c>
      <c r="AA31" s="68" t="s">
        <v>64</v>
      </c>
      <c r="AB31" s="68" t="s">
        <v>64</v>
      </c>
      <c r="AC31" s="68" t="s">
        <v>64</v>
      </c>
      <c r="AD31" s="68" t="s">
        <v>64</v>
      </c>
      <c r="AE31" s="68" t="s">
        <v>64</v>
      </c>
      <c r="AF31" s="71" t="s">
        <v>37</v>
      </c>
      <c r="AG31" s="72">
        <v>37.2374644</v>
      </c>
      <c r="AH31" s="72">
        <v>182195</v>
      </c>
      <c r="AI31" s="73">
        <v>20.4382471528</v>
      </c>
      <c r="AJ31" s="73">
        <v>22.3995115584</v>
      </c>
      <c r="AK31" s="74">
        <v>0.9406376874</v>
      </c>
      <c r="AL31" s="75" t="s">
        <v>37</v>
      </c>
      <c r="AM31" s="68" t="s">
        <v>64</v>
      </c>
      <c r="AN31" s="68" t="s">
        <v>64</v>
      </c>
      <c r="AO31" s="68" t="s">
        <v>64</v>
      </c>
      <c r="AP31" s="68" t="s">
        <v>64</v>
      </c>
      <c r="AQ31" s="68" t="s">
        <v>64</v>
      </c>
      <c r="AR31" s="71" t="s">
        <v>37</v>
      </c>
      <c r="AS31" s="72" t="s">
        <v>64</v>
      </c>
      <c r="AT31" s="72" t="s">
        <v>64</v>
      </c>
      <c r="AU31" s="72" t="s">
        <v>64</v>
      </c>
      <c r="AV31" s="72" t="s">
        <v>64</v>
      </c>
      <c r="AW31" s="72" t="s">
        <v>64</v>
      </c>
      <c r="AX31" s="75" t="s">
        <v>37</v>
      </c>
      <c r="AY31" s="68" t="s">
        <v>64</v>
      </c>
      <c r="AZ31" s="68" t="s">
        <v>64</v>
      </c>
      <c r="BA31" s="68" t="s">
        <v>64</v>
      </c>
      <c r="BB31" s="68" t="s">
        <v>64</v>
      </c>
      <c r="BC31" s="68" t="s">
        <v>64</v>
      </c>
      <c r="BD31" s="71" t="s">
        <v>37</v>
      </c>
      <c r="BE31" s="72" t="s">
        <v>64</v>
      </c>
      <c r="BF31" s="72" t="s">
        <v>64</v>
      </c>
      <c r="BG31" s="72" t="s">
        <v>64</v>
      </c>
      <c r="BH31" s="72" t="s">
        <v>64</v>
      </c>
      <c r="BI31" s="72" t="s">
        <v>64</v>
      </c>
      <c r="BJ31" s="75" t="s">
        <v>37</v>
      </c>
      <c r="BK31" s="68" t="s">
        <v>64</v>
      </c>
      <c r="BL31" s="68" t="s">
        <v>64</v>
      </c>
      <c r="BM31" s="68" t="s">
        <v>64</v>
      </c>
      <c r="BN31" s="68" t="s">
        <v>64</v>
      </c>
      <c r="BO31" s="68" t="s">
        <v>64</v>
      </c>
      <c r="BP31" s="71" t="s">
        <v>37</v>
      </c>
      <c r="BQ31" s="72" t="s">
        <v>64</v>
      </c>
      <c r="BR31" s="72" t="s">
        <v>64</v>
      </c>
      <c r="BS31" s="72" t="s">
        <v>64</v>
      </c>
      <c r="BT31" s="72" t="s">
        <v>64</v>
      </c>
      <c r="BU31" s="72" t="s">
        <v>64</v>
      </c>
    </row>
    <row r="32" spans="1:73" ht="15" customHeight="1">
      <c r="A32" s="67" t="s">
        <v>67</v>
      </c>
      <c r="B32" s="67" t="s">
        <v>62</v>
      </c>
      <c r="C32" s="68">
        <v>154.6450433</v>
      </c>
      <c r="D32" s="68">
        <v>137513</v>
      </c>
      <c r="E32" s="69">
        <v>112.4584899609</v>
      </c>
      <c r="F32" s="69">
        <v>138.3504649775</v>
      </c>
      <c r="G32" s="70">
        <v>1.0144128204</v>
      </c>
      <c r="H32" s="71" t="s">
        <v>37</v>
      </c>
      <c r="I32" s="72" t="s">
        <v>64</v>
      </c>
      <c r="J32" s="72" t="s">
        <v>64</v>
      </c>
      <c r="K32" s="72" t="s">
        <v>64</v>
      </c>
      <c r="L32" s="72" t="s">
        <v>64</v>
      </c>
      <c r="M32" s="72" t="s">
        <v>64</v>
      </c>
      <c r="N32" s="75" t="s">
        <v>37</v>
      </c>
      <c r="O32" s="68" t="s">
        <v>64</v>
      </c>
      <c r="P32" s="68" t="s">
        <v>64</v>
      </c>
      <c r="Q32" s="68" t="s">
        <v>64</v>
      </c>
      <c r="R32" s="68" t="s">
        <v>64</v>
      </c>
      <c r="S32" s="68" t="s">
        <v>64</v>
      </c>
      <c r="T32" s="71" t="s">
        <v>37</v>
      </c>
      <c r="U32" s="72" t="s">
        <v>64</v>
      </c>
      <c r="V32" s="72" t="s">
        <v>64</v>
      </c>
      <c r="W32" s="72" t="s">
        <v>64</v>
      </c>
      <c r="X32" s="72" t="s">
        <v>64</v>
      </c>
      <c r="Y32" s="72" t="s">
        <v>64</v>
      </c>
      <c r="Z32" s="75" t="s">
        <v>37</v>
      </c>
      <c r="AA32" s="68" t="s">
        <v>64</v>
      </c>
      <c r="AB32" s="68" t="s">
        <v>64</v>
      </c>
      <c r="AC32" s="68" t="s">
        <v>64</v>
      </c>
      <c r="AD32" s="68" t="s">
        <v>64</v>
      </c>
      <c r="AE32" s="68" t="s">
        <v>64</v>
      </c>
      <c r="AF32" s="71" t="s">
        <v>37</v>
      </c>
      <c r="AG32" s="72">
        <v>40.5655404</v>
      </c>
      <c r="AH32" s="72">
        <v>137513</v>
      </c>
      <c r="AI32" s="73">
        <v>29.4994221637</v>
      </c>
      <c r="AJ32" s="73">
        <v>36.0277944264</v>
      </c>
      <c r="AK32" s="74">
        <v>1.5129392952</v>
      </c>
      <c r="AL32" s="75" t="s">
        <v>37</v>
      </c>
      <c r="AM32" s="68" t="s">
        <v>64</v>
      </c>
      <c r="AN32" s="68" t="s">
        <v>64</v>
      </c>
      <c r="AO32" s="68" t="s">
        <v>64</v>
      </c>
      <c r="AP32" s="68" t="s">
        <v>64</v>
      </c>
      <c r="AQ32" s="68" t="s">
        <v>64</v>
      </c>
      <c r="AR32" s="71" t="s">
        <v>37</v>
      </c>
      <c r="AS32" s="72" t="s">
        <v>64</v>
      </c>
      <c r="AT32" s="72" t="s">
        <v>64</v>
      </c>
      <c r="AU32" s="72" t="s">
        <v>64</v>
      </c>
      <c r="AV32" s="72" t="s">
        <v>64</v>
      </c>
      <c r="AW32" s="72" t="s">
        <v>64</v>
      </c>
      <c r="AX32" s="75" t="s">
        <v>37</v>
      </c>
      <c r="AY32" s="68" t="s">
        <v>64</v>
      </c>
      <c r="AZ32" s="68" t="s">
        <v>64</v>
      </c>
      <c r="BA32" s="68" t="s">
        <v>64</v>
      </c>
      <c r="BB32" s="68" t="s">
        <v>64</v>
      </c>
      <c r="BC32" s="68" t="s">
        <v>64</v>
      </c>
      <c r="BD32" s="71" t="s">
        <v>37</v>
      </c>
      <c r="BE32" s="72" t="s">
        <v>64</v>
      </c>
      <c r="BF32" s="72" t="s">
        <v>64</v>
      </c>
      <c r="BG32" s="72" t="s">
        <v>64</v>
      </c>
      <c r="BH32" s="72" t="s">
        <v>64</v>
      </c>
      <c r="BI32" s="72" t="s">
        <v>64</v>
      </c>
      <c r="BJ32" s="75" t="s">
        <v>37</v>
      </c>
      <c r="BK32" s="68" t="s">
        <v>64</v>
      </c>
      <c r="BL32" s="68" t="s">
        <v>64</v>
      </c>
      <c r="BM32" s="68" t="s">
        <v>64</v>
      </c>
      <c r="BN32" s="68" t="s">
        <v>64</v>
      </c>
      <c r="BO32" s="68" t="s">
        <v>64</v>
      </c>
      <c r="BP32" s="71" t="s">
        <v>37</v>
      </c>
      <c r="BQ32" s="72" t="s">
        <v>64</v>
      </c>
      <c r="BR32" s="72" t="s">
        <v>64</v>
      </c>
      <c r="BS32" s="72" t="s">
        <v>64</v>
      </c>
      <c r="BT32" s="72" t="s">
        <v>64</v>
      </c>
      <c r="BU32" s="72" t="s">
        <v>64</v>
      </c>
    </row>
    <row r="33" spans="1:73" ht="15" customHeight="1">
      <c r="A33" s="67"/>
      <c r="B33" s="67"/>
      <c r="C33" s="68"/>
      <c r="D33" s="68"/>
      <c r="E33" s="69"/>
      <c r="F33" s="69"/>
      <c r="G33" s="70"/>
      <c r="H33" s="71"/>
      <c r="I33" s="72"/>
      <c r="J33" s="72"/>
      <c r="K33" s="72"/>
      <c r="L33" s="72"/>
      <c r="M33" s="72"/>
      <c r="N33" s="75"/>
      <c r="O33" s="68"/>
      <c r="P33" s="68"/>
      <c r="Q33" s="68"/>
      <c r="R33" s="68"/>
      <c r="S33" s="68"/>
      <c r="T33" s="71"/>
      <c r="U33" s="72"/>
      <c r="V33" s="72"/>
      <c r="W33" s="72"/>
      <c r="X33" s="72"/>
      <c r="Y33" s="72"/>
      <c r="Z33" s="75"/>
      <c r="AA33" s="68"/>
      <c r="AB33" s="68"/>
      <c r="AC33" s="68"/>
      <c r="AD33" s="68"/>
      <c r="AE33" s="68"/>
      <c r="AF33" s="71"/>
      <c r="AG33" s="72"/>
      <c r="AH33" s="72"/>
      <c r="AI33" s="73"/>
      <c r="AJ33" s="73"/>
      <c r="AK33" s="74"/>
      <c r="AL33" s="75"/>
      <c r="AM33" s="68"/>
      <c r="AN33" s="68"/>
      <c r="AO33" s="68"/>
      <c r="AP33" s="68"/>
      <c r="AQ33" s="68"/>
      <c r="AR33" s="71"/>
      <c r="AS33" s="72"/>
      <c r="AT33" s="72"/>
      <c r="AU33" s="72"/>
      <c r="AV33" s="72"/>
      <c r="AW33" s="72"/>
      <c r="AX33" s="75"/>
      <c r="AY33" s="68"/>
      <c r="AZ33" s="68"/>
      <c r="BA33" s="68"/>
      <c r="BB33" s="68"/>
      <c r="BC33" s="68"/>
      <c r="BD33" s="71"/>
      <c r="BE33" s="72"/>
      <c r="BF33" s="72"/>
      <c r="BG33" s="72"/>
      <c r="BH33" s="72"/>
      <c r="BI33" s="72"/>
      <c r="BJ33" s="75"/>
      <c r="BK33" s="68"/>
      <c r="BL33" s="68"/>
      <c r="BM33" s="68"/>
      <c r="BN33" s="68"/>
      <c r="BO33" s="68"/>
      <c r="BP33" s="71"/>
      <c r="BQ33" s="72"/>
      <c r="BR33" s="72"/>
      <c r="BS33" s="72"/>
      <c r="BT33" s="72"/>
      <c r="BU33" s="72"/>
    </row>
    <row r="34" spans="1:73" s="76" customFormat="1" ht="15" customHeight="1">
      <c r="A34" s="77" t="s">
        <v>68</v>
      </c>
      <c r="B34" s="77" t="s">
        <v>57</v>
      </c>
      <c r="C34" s="78">
        <v>8441</v>
      </c>
      <c r="D34" s="78">
        <v>5866104</v>
      </c>
      <c r="E34" s="79">
        <v>143.8944826072</v>
      </c>
      <c r="F34" s="79">
        <v>131.2044767443</v>
      </c>
      <c r="G34" s="80">
        <v>0.9620170292</v>
      </c>
      <c r="H34" s="81" t="s">
        <v>37</v>
      </c>
      <c r="I34" s="82">
        <v>1308</v>
      </c>
      <c r="J34" s="82">
        <v>5866104</v>
      </c>
      <c r="K34" s="83">
        <v>22.2975930873</v>
      </c>
      <c r="L34" s="83">
        <v>20.4523379802</v>
      </c>
      <c r="M34" s="84">
        <v>0.957268534</v>
      </c>
      <c r="N34" s="85" t="s">
        <v>37</v>
      </c>
      <c r="O34" s="78">
        <v>134</v>
      </c>
      <c r="P34" s="78">
        <v>5866104</v>
      </c>
      <c r="Q34" s="79">
        <v>2.2843099952</v>
      </c>
      <c r="R34" s="79">
        <v>2.1337299784</v>
      </c>
      <c r="S34" s="80">
        <v>1.1744420415</v>
      </c>
      <c r="T34" s="81" t="s">
        <v>37</v>
      </c>
      <c r="U34" s="82">
        <v>684</v>
      </c>
      <c r="V34" s="82">
        <v>5866104</v>
      </c>
      <c r="W34" s="83">
        <v>11.6602092292</v>
      </c>
      <c r="X34" s="83">
        <v>10.4255168222</v>
      </c>
      <c r="Y34" s="84">
        <v>0.8097512209</v>
      </c>
      <c r="Z34" s="85" t="s">
        <v>37</v>
      </c>
      <c r="AA34" s="78">
        <v>315</v>
      </c>
      <c r="AB34" s="78">
        <v>5866104</v>
      </c>
      <c r="AC34" s="79">
        <v>5.3698331976</v>
      </c>
      <c r="AD34" s="79">
        <v>4.9668294355</v>
      </c>
      <c r="AE34" s="80">
        <v>1.0202984105</v>
      </c>
      <c r="AF34" s="81" t="s">
        <v>37</v>
      </c>
      <c r="AG34" s="82">
        <v>1544</v>
      </c>
      <c r="AH34" s="82">
        <v>5866104</v>
      </c>
      <c r="AI34" s="83">
        <v>26.3207062132</v>
      </c>
      <c r="AJ34" s="83">
        <v>24.4797141183</v>
      </c>
      <c r="AK34" s="84">
        <v>1.0279930263</v>
      </c>
      <c r="AL34" s="85" t="s">
        <v>37</v>
      </c>
      <c r="AM34" s="78">
        <v>302</v>
      </c>
      <c r="AN34" s="78">
        <v>5866104</v>
      </c>
      <c r="AO34" s="79">
        <v>5.1482210339</v>
      </c>
      <c r="AP34" s="79">
        <v>4.6225792124</v>
      </c>
      <c r="AQ34" s="80">
        <v>1.0279239877</v>
      </c>
      <c r="AR34" s="81" t="s">
        <v>37</v>
      </c>
      <c r="AS34" s="82">
        <v>217</v>
      </c>
      <c r="AT34" s="82">
        <v>5866104</v>
      </c>
      <c r="AU34" s="83">
        <v>3.699218425</v>
      </c>
      <c r="AV34" s="83">
        <v>3.4321037371</v>
      </c>
      <c r="AW34" s="84">
        <v>0.9600611532</v>
      </c>
      <c r="AX34" s="85" t="s">
        <v>37</v>
      </c>
      <c r="AY34" s="78">
        <v>406</v>
      </c>
      <c r="AZ34" s="78">
        <v>5866104</v>
      </c>
      <c r="BA34" s="79">
        <v>6.9211183436</v>
      </c>
      <c r="BB34" s="79">
        <v>6.4153148916</v>
      </c>
      <c r="BC34" s="80">
        <v>0.9372870154</v>
      </c>
      <c r="BD34" s="81" t="s">
        <v>37</v>
      </c>
      <c r="BE34" s="82">
        <v>546</v>
      </c>
      <c r="BF34" s="82">
        <v>5866104</v>
      </c>
      <c r="BG34" s="83">
        <v>9.3077108759</v>
      </c>
      <c r="BH34" s="83">
        <v>8.4352170592</v>
      </c>
      <c r="BI34" s="84">
        <v>0.9847901069</v>
      </c>
      <c r="BJ34" s="85" t="s">
        <v>37</v>
      </c>
      <c r="BK34" s="78">
        <v>25</v>
      </c>
      <c r="BL34" s="78">
        <v>5866104</v>
      </c>
      <c r="BM34" s="79">
        <v>0.4261772379</v>
      </c>
      <c r="BN34" s="79">
        <v>0.3925716151</v>
      </c>
      <c r="BO34" s="80">
        <v>0.7565920871</v>
      </c>
      <c r="BP34" s="81" t="s">
        <v>37</v>
      </c>
      <c r="BQ34" s="82">
        <v>186</v>
      </c>
      <c r="BR34" s="82">
        <v>5866104</v>
      </c>
      <c r="BS34" s="83">
        <v>3.17075865</v>
      </c>
      <c r="BT34" s="83">
        <v>2.8980634232</v>
      </c>
      <c r="BU34" s="84">
        <v>1.0106393239</v>
      </c>
    </row>
    <row r="35" spans="1:73" ht="15" customHeight="1">
      <c r="A35" s="67" t="s">
        <v>68</v>
      </c>
      <c r="B35" s="67" t="s">
        <v>58</v>
      </c>
      <c r="C35" s="68">
        <v>6613.2030851</v>
      </c>
      <c r="D35" s="68">
        <v>4533019</v>
      </c>
      <c r="E35" s="69">
        <v>145.8895955455</v>
      </c>
      <c r="F35" s="69">
        <v>130.0138999175</v>
      </c>
      <c r="G35" s="70">
        <v>0.9532874857</v>
      </c>
      <c r="H35" s="71" t="s">
        <v>37</v>
      </c>
      <c r="I35" s="72">
        <v>1047.0226593</v>
      </c>
      <c r="J35" s="72">
        <v>4533019</v>
      </c>
      <c r="K35" s="73">
        <v>23.0976896258</v>
      </c>
      <c r="L35" s="73">
        <v>20.8913065036</v>
      </c>
      <c r="M35" s="74">
        <v>0.9778143882</v>
      </c>
      <c r="N35" s="75" t="s">
        <v>37</v>
      </c>
      <c r="O35" s="68">
        <v>95.6923903</v>
      </c>
      <c r="P35" s="68">
        <v>4533019</v>
      </c>
      <c r="Q35" s="69">
        <v>2.1110079243</v>
      </c>
      <c r="R35" s="69">
        <v>1.941092816</v>
      </c>
      <c r="S35" s="70">
        <v>1.0684112013</v>
      </c>
      <c r="T35" s="71" t="s">
        <v>37</v>
      </c>
      <c r="U35" s="72">
        <v>544.6442103</v>
      </c>
      <c r="V35" s="72">
        <v>4533019</v>
      </c>
      <c r="W35" s="73">
        <v>12.0150436232</v>
      </c>
      <c r="X35" s="73">
        <v>10.4479614169</v>
      </c>
      <c r="Y35" s="74">
        <v>0.8114944954</v>
      </c>
      <c r="Z35" s="75" t="s">
        <v>37</v>
      </c>
      <c r="AA35" s="68">
        <v>246.5785871</v>
      </c>
      <c r="AB35" s="68">
        <v>4533019</v>
      </c>
      <c r="AC35" s="69">
        <v>5.439610712</v>
      </c>
      <c r="AD35" s="69">
        <v>4.8839104111</v>
      </c>
      <c r="AE35" s="70">
        <v>1.003264979</v>
      </c>
      <c r="AF35" s="71" t="s">
        <v>37</v>
      </c>
      <c r="AG35" s="72">
        <v>1212.2205992</v>
      </c>
      <c r="AH35" s="72">
        <v>4533019</v>
      </c>
      <c r="AI35" s="73">
        <v>26.7420145206</v>
      </c>
      <c r="AJ35" s="73">
        <v>24.4076346325</v>
      </c>
      <c r="AK35" s="74">
        <v>1.0249661442</v>
      </c>
      <c r="AL35" s="75" t="s">
        <v>37</v>
      </c>
      <c r="AM35" s="68">
        <v>242.8603713</v>
      </c>
      <c r="AN35" s="68">
        <v>4533019</v>
      </c>
      <c r="AO35" s="69">
        <v>5.3575855583</v>
      </c>
      <c r="AP35" s="69">
        <v>4.6639925592</v>
      </c>
      <c r="AQ35" s="70">
        <v>1.037133083</v>
      </c>
      <c r="AR35" s="71" t="s">
        <v>37</v>
      </c>
      <c r="AS35" s="72">
        <v>164.9307727</v>
      </c>
      <c r="AT35" s="72">
        <v>4533019</v>
      </c>
      <c r="AU35" s="73">
        <v>3.6384310919</v>
      </c>
      <c r="AV35" s="73">
        <v>3.3155950561</v>
      </c>
      <c r="AW35" s="74">
        <v>0.9274702215</v>
      </c>
      <c r="AX35" s="75" t="s">
        <v>37</v>
      </c>
      <c r="AY35" s="68">
        <v>312.5820668</v>
      </c>
      <c r="AZ35" s="68">
        <v>4533019</v>
      </c>
      <c r="BA35" s="69">
        <v>6.8956707836</v>
      </c>
      <c r="BB35" s="69">
        <v>6.3080969913</v>
      </c>
      <c r="BC35" s="70">
        <v>0.9216223212</v>
      </c>
      <c r="BD35" s="71" t="s">
        <v>37</v>
      </c>
      <c r="BE35" s="72">
        <v>432.455193</v>
      </c>
      <c r="BF35" s="72">
        <v>4533019</v>
      </c>
      <c r="BG35" s="73">
        <v>9.5401142815</v>
      </c>
      <c r="BH35" s="73">
        <v>8.4450911986</v>
      </c>
      <c r="BI35" s="74">
        <v>0.9859428875</v>
      </c>
      <c r="BJ35" s="75" t="s">
        <v>37</v>
      </c>
      <c r="BK35" s="68">
        <v>24</v>
      </c>
      <c r="BL35" s="68">
        <v>4533019</v>
      </c>
      <c r="BM35" s="69">
        <v>0.5294484757</v>
      </c>
      <c r="BN35" s="69">
        <v>0.4853323108</v>
      </c>
      <c r="BO35" s="70">
        <v>0.9353671324</v>
      </c>
      <c r="BP35" s="71" t="s">
        <v>37</v>
      </c>
      <c r="BQ35" s="72">
        <v>140.8325353</v>
      </c>
      <c r="BR35" s="72">
        <v>4533019</v>
      </c>
      <c r="BS35" s="73">
        <v>3.1068154645</v>
      </c>
      <c r="BT35" s="73">
        <v>2.7818083897</v>
      </c>
      <c r="BU35" s="74">
        <v>0.9700977997</v>
      </c>
    </row>
    <row r="36" spans="1:73" ht="15" customHeight="1">
      <c r="A36" s="67" t="s">
        <v>68</v>
      </c>
      <c r="B36" s="67" t="s">
        <v>59</v>
      </c>
      <c r="C36" s="68">
        <v>809.8761302</v>
      </c>
      <c r="D36" s="68">
        <v>528002</v>
      </c>
      <c r="E36" s="69">
        <v>153.3850497157</v>
      </c>
      <c r="F36" s="69">
        <v>134.4789227611</v>
      </c>
      <c r="G36" s="70">
        <v>0.9860259114</v>
      </c>
      <c r="H36" s="71" t="s">
        <v>37</v>
      </c>
      <c r="I36" s="72">
        <v>102.3211195</v>
      </c>
      <c r="J36" s="72">
        <v>528002</v>
      </c>
      <c r="K36" s="73">
        <v>19.3789265003</v>
      </c>
      <c r="L36" s="73">
        <v>16.9762746839</v>
      </c>
      <c r="M36" s="74">
        <v>0.7945719259</v>
      </c>
      <c r="N36" s="75" t="s">
        <v>37</v>
      </c>
      <c r="O36" s="68" t="s">
        <v>64</v>
      </c>
      <c r="P36" s="68" t="s">
        <v>64</v>
      </c>
      <c r="Q36" s="68" t="s">
        <v>64</v>
      </c>
      <c r="R36" s="68" t="s">
        <v>64</v>
      </c>
      <c r="S36" s="68" t="s">
        <v>64</v>
      </c>
      <c r="T36" s="71" t="s">
        <v>37</v>
      </c>
      <c r="U36" s="72">
        <v>55.3454484</v>
      </c>
      <c r="V36" s="72">
        <v>528002</v>
      </c>
      <c r="W36" s="73">
        <v>10.4820527953</v>
      </c>
      <c r="X36" s="73">
        <v>9.2023457721</v>
      </c>
      <c r="Y36" s="74">
        <v>0.7147473694</v>
      </c>
      <c r="Z36" s="75" t="s">
        <v>37</v>
      </c>
      <c r="AA36" s="68">
        <v>24.076984</v>
      </c>
      <c r="AB36" s="68">
        <v>528002</v>
      </c>
      <c r="AC36" s="69">
        <v>4.5600175757</v>
      </c>
      <c r="AD36" s="69">
        <v>4.0507687968</v>
      </c>
      <c r="AE36" s="70">
        <v>0.8321189641</v>
      </c>
      <c r="AF36" s="71" t="s">
        <v>37</v>
      </c>
      <c r="AG36" s="72">
        <v>162.3624391</v>
      </c>
      <c r="AH36" s="72">
        <v>528002</v>
      </c>
      <c r="AI36" s="73">
        <v>30.7503454722</v>
      </c>
      <c r="AJ36" s="73">
        <v>26.6702284438</v>
      </c>
      <c r="AK36" s="74">
        <v>1.1199807612</v>
      </c>
      <c r="AL36" s="75" t="s">
        <v>37</v>
      </c>
      <c r="AM36" s="68">
        <v>23.6343092</v>
      </c>
      <c r="AN36" s="68">
        <v>528002</v>
      </c>
      <c r="AO36" s="69">
        <v>4.476177969</v>
      </c>
      <c r="AP36" s="69">
        <v>3.8864265707</v>
      </c>
      <c r="AQ36" s="70">
        <v>0.8642255578</v>
      </c>
      <c r="AR36" s="71" t="s">
        <v>37</v>
      </c>
      <c r="AS36" s="72">
        <v>30.5699682</v>
      </c>
      <c r="AT36" s="72">
        <v>528002</v>
      </c>
      <c r="AU36" s="73">
        <v>5.7897447737</v>
      </c>
      <c r="AV36" s="73">
        <v>5.0505723752</v>
      </c>
      <c r="AW36" s="74">
        <v>1.4127948076</v>
      </c>
      <c r="AX36" s="75" t="s">
        <v>37</v>
      </c>
      <c r="AY36" s="68">
        <v>42.9792834</v>
      </c>
      <c r="AZ36" s="68">
        <v>528002</v>
      </c>
      <c r="BA36" s="69">
        <v>8.1399849622</v>
      </c>
      <c r="BB36" s="69">
        <v>6.9611459104</v>
      </c>
      <c r="BC36" s="70">
        <v>1.0170337363</v>
      </c>
      <c r="BD36" s="71" t="s">
        <v>37</v>
      </c>
      <c r="BE36" s="72">
        <v>55.7521427</v>
      </c>
      <c r="BF36" s="72">
        <v>528002</v>
      </c>
      <c r="BG36" s="73">
        <v>10.5590779391</v>
      </c>
      <c r="BH36" s="73">
        <v>9.1764755063</v>
      </c>
      <c r="BI36" s="74">
        <v>1.0713301426</v>
      </c>
      <c r="BJ36" s="75" t="s">
        <v>37</v>
      </c>
      <c r="BK36" s="68" t="s">
        <v>64</v>
      </c>
      <c r="BL36" s="68" t="s">
        <v>64</v>
      </c>
      <c r="BM36" s="68" t="s">
        <v>64</v>
      </c>
      <c r="BN36" s="68" t="s">
        <v>64</v>
      </c>
      <c r="BO36" s="68" t="s">
        <v>64</v>
      </c>
      <c r="BP36" s="71" t="s">
        <v>37</v>
      </c>
      <c r="BQ36" s="72" t="s">
        <v>64</v>
      </c>
      <c r="BR36" s="72" t="s">
        <v>64</v>
      </c>
      <c r="BS36" s="72" t="s">
        <v>64</v>
      </c>
      <c r="BT36" s="72" t="s">
        <v>64</v>
      </c>
      <c r="BU36" s="72" t="s">
        <v>64</v>
      </c>
    </row>
    <row r="37" spans="1:73" ht="15" customHeight="1">
      <c r="A37" s="67" t="s">
        <v>68</v>
      </c>
      <c r="B37" s="67" t="s">
        <v>60</v>
      </c>
      <c r="C37" s="68">
        <v>685.9184358</v>
      </c>
      <c r="D37" s="68">
        <v>453140</v>
      </c>
      <c r="E37" s="69">
        <v>151.3700922011</v>
      </c>
      <c r="F37" s="69">
        <v>131.6430578523</v>
      </c>
      <c r="G37" s="70">
        <v>0.9652327921</v>
      </c>
      <c r="H37" s="71" t="s">
        <v>37</v>
      </c>
      <c r="I37" s="72">
        <v>109.9078845</v>
      </c>
      <c r="J37" s="72">
        <v>453140</v>
      </c>
      <c r="K37" s="73">
        <v>24.2547302158</v>
      </c>
      <c r="L37" s="73">
        <v>21.1626701449</v>
      </c>
      <c r="M37" s="74">
        <v>0.9905155217</v>
      </c>
      <c r="N37" s="75" t="s">
        <v>37</v>
      </c>
      <c r="O37" s="68" t="s">
        <v>64</v>
      </c>
      <c r="P37" s="68" t="s">
        <v>64</v>
      </c>
      <c r="Q37" s="68" t="s">
        <v>64</v>
      </c>
      <c r="R37" s="68" t="s">
        <v>64</v>
      </c>
      <c r="S37" s="68" t="s">
        <v>64</v>
      </c>
      <c r="T37" s="71" t="s">
        <v>37</v>
      </c>
      <c r="U37" s="72">
        <v>64.2264955</v>
      </c>
      <c r="V37" s="72">
        <v>453140</v>
      </c>
      <c r="W37" s="73">
        <v>14.173653948</v>
      </c>
      <c r="X37" s="73">
        <v>12.237890613</v>
      </c>
      <c r="Y37" s="74">
        <v>0.9505185243</v>
      </c>
      <c r="Z37" s="75" t="s">
        <v>37</v>
      </c>
      <c r="AA37" s="68">
        <v>24.9565023</v>
      </c>
      <c r="AB37" s="68">
        <v>453140</v>
      </c>
      <c r="AC37" s="69">
        <v>5.507459571</v>
      </c>
      <c r="AD37" s="69">
        <v>5.006723761</v>
      </c>
      <c r="AE37" s="70">
        <v>1.0284936017</v>
      </c>
      <c r="AF37" s="71" t="s">
        <v>37</v>
      </c>
      <c r="AG37" s="72">
        <v>122.0628024</v>
      </c>
      <c r="AH37" s="72">
        <v>453140</v>
      </c>
      <c r="AI37" s="73">
        <v>26.9371060599</v>
      </c>
      <c r="AJ37" s="73">
        <v>23.4541602113</v>
      </c>
      <c r="AK37" s="74">
        <v>0.9849262544</v>
      </c>
      <c r="AL37" s="75" t="s">
        <v>37</v>
      </c>
      <c r="AM37" s="68">
        <v>27.6257019</v>
      </c>
      <c r="AN37" s="68">
        <v>453140</v>
      </c>
      <c r="AO37" s="69">
        <v>6.0965048109</v>
      </c>
      <c r="AP37" s="69">
        <v>5.1640579053</v>
      </c>
      <c r="AQ37" s="70">
        <v>1.1483327274</v>
      </c>
      <c r="AR37" s="71" t="s">
        <v>37</v>
      </c>
      <c r="AS37" s="72" t="s">
        <v>64</v>
      </c>
      <c r="AT37" s="72" t="s">
        <v>64</v>
      </c>
      <c r="AU37" s="72" t="s">
        <v>64</v>
      </c>
      <c r="AV37" s="72" t="s">
        <v>64</v>
      </c>
      <c r="AW37" s="72" t="s">
        <v>64</v>
      </c>
      <c r="AX37" s="75" t="s">
        <v>37</v>
      </c>
      <c r="AY37" s="68">
        <v>35.3292619</v>
      </c>
      <c r="AZ37" s="68">
        <v>453140</v>
      </c>
      <c r="BA37" s="69">
        <v>7.7965445337</v>
      </c>
      <c r="BB37" s="69">
        <v>6.8841109015</v>
      </c>
      <c r="BC37" s="70">
        <v>1.0057788074</v>
      </c>
      <c r="BD37" s="71" t="s">
        <v>37</v>
      </c>
      <c r="BE37" s="72">
        <v>39.5448317</v>
      </c>
      <c r="BF37" s="72">
        <v>453140</v>
      </c>
      <c r="BG37" s="73">
        <v>8.726846383</v>
      </c>
      <c r="BH37" s="73">
        <v>7.3845489827</v>
      </c>
      <c r="BI37" s="74">
        <v>0.8621272851</v>
      </c>
      <c r="BJ37" s="75" t="s">
        <v>37</v>
      </c>
      <c r="BK37" s="68" t="s">
        <v>64</v>
      </c>
      <c r="BL37" s="68" t="s">
        <v>64</v>
      </c>
      <c r="BM37" s="68" t="s">
        <v>64</v>
      </c>
      <c r="BN37" s="68" t="s">
        <v>64</v>
      </c>
      <c r="BO37" s="68" t="s">
        <v>64</v>
      </c>
      <c r="BP37" s="71" t="s">
        <v>37</v>
      </c>
      <c r="BQ37" s="72" t="s">
        <v>64</v>
      </c>
      <c r="BR37" s="72" t="s">
        <v>64</v>
      </c>
      <c r="BS37" s="72" t="s">
        <v>64</v>
      </c>
      <c r="BT37" s="72" t="s">
        <v>64</v>
      </c>
      <c r="BU37" s="72" t="s">
        <v>64</v>
      </c>
    </row>
    <row r="38" spans="1:73" ht="15" customHeight="1">
      <c r="A38" s="67" t="s">
        <v>68</v>
      </c>
      <c r="B38" s="67" t="s">
        <v>61</v>
      </c>
      <c r="C38" s="68">
        <v>239.4755454</v>
      </c>
      <c r="D38" s="68">
        <v>230380</v>
      </c>
      <c r="E38" s="69">
        <v>103.9480620714</v>
      </c>
      <c r="F38" s="69">
        <v>144.6681713625</v>
      </c>
      <c r="G38" s="70">
        <v>1.0607354862</v>
      </c>
      <c r="H38" s="71" t="s">
        <v>37</v>
      </c>
      <c r="I38" s="72">
        <v>35.9947579</v>
      </c>
      <c r="J38" s="72">
        <v>230380</v>
      </c>
      <c r="K38" s="73">
        <v>15.62408104</v>
      </c>
      <c r="L38" s="73">
        <v>19.2380726048</v>
      </c>
      <c r="M38" s="74">
        <v>0.9004350298</v>
      </c>
      <c r="N38" s="75" t="s">
        <v>37</v>
      </c>
      <c r="O38" s="68" t="s">
        <v>64</v>
      </c>
      <c r="P38" s="68" t="s">
        <v>64</v>
      </c>
      <c r="Q38" s="68" t="s">
        <v>64</v>
      </c>
      <c r="R38" s="68" t="s">
        <v>64</v>
      </c>
      <c r="S38" s="68" t="s">
        <v>64</v>
      </c>
      <c r="T38" s="71" t="s">
        <v>37</v>
      </c>
      <c r="U38" s="72" t="s">
        <v>64</v>
      </c>
      <c r="V38" s="72" t="s">
        <v>64</v>
      </c>
      <c r="W38" s="72" t="s">
        <v>64</v>
      </c>
      <c r="X38" s="72" t="s">
        <v>64</v>
      </c>
      <c r="Y38" s="72" t="s">
        <v>64</v>
      </c>
      <c r="Z38" s="75" t="s">
        <v>37</v>
      </c>
      <c r="AA38" s="68" t="s">
        <v>64</v>
      </c>
      <c r="AB38" s="68" t="s">
        <v>64</v>
      </c>
      <c r="AC38" s="68" t="s">
        <v>64</v>
      </c>
      <c r="AD38" s="68" t="s">
        <v>64</v>
      </c>
      <c r="AE38" s="68" t="s">
        <v>64</v>
      </c>
      <c r="AF38" s="71" t="s">
        <v>37</v>
      </c>
      <c r="AG38" s="72">
        <v>38.7727243</v>
      </c>
      <c r="AH38" s="72">
        <v>230380</v>
      </c>
      <c r="AI38" s="73">
        <v>16.8299002952</v>
      </c>
      <c r="AJ38" s="73">
        <v>24.0576682583</v>
      </c>
      <c r="AK38" s="74">
        <v>1.0102697719</v>
      </c>
      <c r="AL38" s="75" t="s">
        <v>37</v>
      </c>
      <c r="AM38" s="68" t="s">
        <v>64</v>
      </c>
      <c r="AN38" s="68" t="s">
        <v>64</v>
      </c>
      <c r="AO38" s="68" t="s">
        <v>64</v>
      </c>
      <c r="AP38" s="68" t="s">
        <v>64</v>
      </c>
      <c r="AQ38" s="68" t="s">
        <v>64</v>
      </c>
      <c r="AR38" s="71" t="s">
        <v>37</v>
      </c>
      <c r="AS38" s="72" t="s">
        <v>64</v>
      </c>
      <c r="AT38" s="72" t="s">
        <v>64</v>
      </c>
      <c r="AU38" s="72" t="s">
        <v>64</v>
      </c>
      <c r="AV38" s="72" t="s">
        <v>64</v>
      </c>
      <c r="AW38" s="72" t="s">
        <v>64</v>
      </c>
      <c r="AX38" s="75" t="s">
        <v>37</v>
      </c>
      <c r="AY38" s="68" t="s">
        <v>64</v>
      </c>
      <c r="AZ38" s="68" t="s">
        <v>64</v>
      </c>
      <c r="BA38" s="68" t="s">
        <v>64</v>
      </c>
      <c r="BB38" s="68" t="s">
        <v>64</v>
      </c>
      <c r="BC38" s="68" t="s">
        <v>64</v>
      </c>
      <c r="BD38" s="71" t="s">
        <v>37</v>
      </c>
      <c r="BE38" s="72" t="s">
        <v>64</v>
      </c>
      <c r="BF38" s="72" t="s">
        <v>64</v>
      </c>
      <c r="BG38" s="72" t="s">
        <v>64</v>
      </c>
      <c r="BH38" s="72" t="s">
        <v>64</v>
      </c>
      <c r="BI38" s="72" t="s">
        <v>64</v>
      </c>
      <c r="BJ38" s="75" t="s">
        <v>37</v>
      </c>
      <c r="BK38" s="68" t="s">
        <v>64</v>
      </c>
      <c r="BL38" s="68" t="s">
        <v>64</v>
      </c>
      <c r="BM38" s="68" t="s">
        <v>64</v>
      </c>
      <c r="BN38" s="68" t="s">
        <v>64</v>
      </c>
      <c r="BO38" s="68" t="s">
        <v>64</v>
      </c>
      <c r="BP38" s="71" t="s">
        <v>37</v>
      </c>
      <c r="BQ38" s="72" t="s">
        <v>64</v>
      </c>
      <c r="BR38" s="72" t="s">
        <v>64</v>
      </c>
      <c r="BS38" s="72" t="s">
        <v>64</v>
      </c>
      <c r="BT38" s="72" t="s">
        <v>64</v>
      </c>
      <c r="BU38" s="72" t="s">
        <v>64</v>
      </c>
    </row>
    <row r="39" spans="1:73" ht="15" customHeight="1">
      <c r="A39" s="67" t="s">
        <v>68</v>
      </c>
      <c r="B39" s="67" t="s">
        <v>62</v>
      </c>
      <c r="C39" s="68">
        <v>77.5268029</v>
      </c>
      <c r="D39" s="68">
        <v>121563</v>
      </c>
      <c r="E39" s="69">
        <v>63.7749997121</v>
      </c>
      <c r="F39" s="69">
        <v>118.4861403237</v>
      </c>
      <c r="G39" s="70">
        <v>0.8687636851</v>
      </c>
      <c r="H39" s="71" t="s">
        <v>37</v>
      </c>
      <c r="I39" s="72" t="s">
        <v>64</v>
      </c>
      <c r="J39" s="72" t="s">
        <v>64</v>
      </c>
      <c r="K39" s="72" t="s">
        <v>64</v>
      </c>
      <c r="L39" s="72" t="s">
        <v>64</v>
      </c>
      <c r="M39" s="72" t="s">
        <v>64</v>
      </c>
      <c r="N39" s="75" t="s">
        <v>37</v>
      </c>
      <c r="O39" s="68" t="s">
        <v>64</v>
      </c>
      <c r="P39" s="68" t="s">
        <v>64</v>
      </c>
      <c r="Q39" s="68" t="s">
        <v>64</v>
      </c>
      <c r="R39" s="68" t="s">
        <v>64</v>
      </c>
      <c r="S39" s="68" t="s">
        <v>64</v>
      </c>
      <c r="T39" s="71" t="s">
        <v>37</v>
      </c>
      <c r="U39" s="72" t="s">
        <v>64</v>
      </c>
      <c r="V39" s="72" t="s">
        <v>64</v>
      </c>
      <c r="W39" s="72" t="s">
        <v>64</v>
      </c>
      <c r="X39" s="72" t="s">
        <v>64</v>
      </c>
      <c r="Y39" s="72" t="s">
        <v>64</v>
      </c>
      <c r="Z39" s="75" t="s">
        <v>37</v>
      </c>
      <c r="AA39" s="68" t="s">
        <v>64</v>
      </c>
      <c r="AB39" s="68" t="s">
        <v>64</v>
      </c>
      <c r="AC39" s="68" t="s">
        <v>64</v>
      </c>
      <c r="AD39" s="68" t="s">
        <v>64</v>
      </c>
      <c r="AE39" s="68" t="s">
        <v>64</v>
      </c>
      <c r="AF39" s="71" t="s">
        <v>37</v>
      </c>
      <c r="AG39" s="72" t="s">
        <v>64</v>
      </c>
      <c r="AH39" s="72" t="s">
        <v>64</v>
      </c>
      <c r="AI39" s="72" t="s">
        <v>64</v>
      </c>
      <c r="AJ39" s="72" t="s">
        <v>64</v>
      </c>
      <c r="AK39" s="72" t="s">
        <v>64</v>
      </c>
      <c r="AL39" s="75" t="s">
        <v>37</v>
      </c>
      <c r="AM39" s="68" t="s">
        <v>64</v>
      </c>
      <c r="AN39" s="68" t="s">
        <v>64</v>
      </c>
      <c r="AO39" s="68" t="s">
        <v>64</v>
      </c>
      <c r="AP39" s="68" t="s">
        <v>64</v>
      </c>
      <c r="AQ39" s="68" t="s">
        <v>64</v>
      </c>
      <c r="AR39" s="71" t="s">
        <v>37</v>
      </c>
      <c r="AS39" s="72" t="s">
        <v>64</v>
      </c>
      <c r="AT39" s="72" t="s">
        <v>64</v>
      </c>
      <c r="AU39" s="72" t="s">
        <v>64</v>
      </c>
      <c r="AV39" s="72" t="s">
        <v>64</v>
      </c>
      <c r="AW39" s="72" t="s">
        <v>64</v>
      </c>
      <c r="AX39" s="75" t="s">
        <v>37</v>
      </c>
      <c r="AY39" s="68" t="s">
        <v>64</v>
      </c>
      <c r="AZ39" s="68" t="s">
        <v>64</v>
      </c>
      <c r="BA39" s="68" t="s">
        <v>64</v>
      </c>
      <c r="BB39" s="68" t="s">
        <v>64</v>
      </c>
      <c r="BC39" s="68" t="s">
        <v>64</v>
      </c>
      <c r="BD39" s="71" t="s">
        <v>37</v>
      </c>
      <c r="BE39" s="72" t="s">
        <v>64</v>
      </c>
      <c r="BF39" s="72" t="s">
        <v>64</v>
      </c>
      <c r="BG39" s="72" t="s">
        <v>64</v>
      </c>
      <c r="BH39" s="72" t="s">
        <v>64</v>
      </c>
      <c r="BI39" s="72" t="s">
        <v>64</v>
      </c>
      <c r="BJ39" s="75" t="s">
        <v>37</v>
      </c>
      <c r="BK39" s="68" t="s">
        <v>64</v>
      </c>
      <c r="BL39" s="68" t="s">
        <v>64</v>
      </c>
      <c r="BM39" s="68" t="s">
        <v>64</v>
      </c>
      <c r="BN39" s="68" t="s">
        <v>64</v>
      </c>
      <c r="BO39" s="68" t="s">
        <v>64</v>
      </c>
      <c r="BP39" s="71" t="s">
        <v>37</v>
      </c>
      <c r="BQ39" s="72" t="s">
        <v>64</v>
      </c>
      <c r="BR39" s="72" t="s">
        <v>64</v>
      </c>
      <c r="BS39" s="72" t="s">
        <v>64</v>
      </c>
      <c r="BT39" s="72" t="s">
        <v>64</v>
      </c>
      <c r="BU39" s="72" t="s">
        <v>64</v>
      </c>
    </row>
    <row r="40" spans="1:73" ht="15" customHeight="1">
      <c r="A40" s="67"/>
      <c r="B40" s="67"/>
      <c r="C40" s="68"/>
      <c r="D40" s="68"/>
      <c r="E40" s="69"/>
      <c r="F40" s="69"/>
      <c r="G40" s="70"/>
      <c r="H40" s="71"/>
      <c r="I40" s="72"/>
      <c r="J40" s="72"/>
      <c r="K40" s="72"/>
      <c r="L40" s="72"/>
      <c r="M40" s="72"/>
      <c r="N40" s="75"/>
      <c r="O40" s="68"/>
      <c r="P40" s="68"/>
      <c r="Q40" s="68"/>
      <c r="R40" s="68"/>
      <c r="S40" s="68"/>
      <c r="T40" s="71"/>
      <c r="U40" s="72"/>
      <c r="V40" s="72"/>
      <c r="W40" s="72"/>
      <c r="X40" s="72"/>
      <c r="Y40" s="72"/>
      <c r="Z40" s="75"/>
      <c r="AA40" s="68"/>
      <c r="AB40" s="68"/>
      <c r="AC40" s="68"/>
      <c r="AD40" s="68"/>
      <c r="AE40" s="68"/>
      <c r="AF40" s="71"/>
      <c r="AG40" s="72"/>
      <c r="AH40" s="72"/>
      <c r="AI40" s="72"/>
      <c r="AJ40" s="72"/>
      <c r="AK40" s="72"/>
      <c r="AL40" s="75"/>
      <c r="AM40" s="68"/>
      <c r="AN40" s="68"/>
      <c r="AO40" s="68"/>
      <c r="AP40" s="68"/>
      <c r="AQ40" s="68"/>
      <c r="AR40" s="71"/>
      <c r="AS40" s="72"/>
      <c r="AT40" s="72"/>
      <c r="AU40" s="72"/>
      <c r="AV40" s="72"/>
      <c r="AW40" s="72"/>
      <c r="AX40" s="75"/>
      <c r="AY40" s="68"/>
      <c r="AZ40" s="68"/>
      <c r="BA40" s="68"/>
      <c r="BB40" s="68"/>
      <c r="BC40" s="68"/>
      <c r="BD40" s="71"/>
      <c r="BE40" s="72"/>
      <c r="BF40" s="72"/>
      <c r="BG40" s="72"/>
      <c r="BH40" s="72"/>
      <c r="BI40" s="72"/>
      <c r="BJ40" s="75"/>
      <c r="BK40" s="68"/>
      <c r="BL40" s="68"/>
      <c r="BM40" s="68"/>
      <c r="BN40" s="68"/>
      <c r="BO40" s="68"/>
      <c r="BP40" s="71"/>
      <c r="BQ40" s="72"/>
      <c r="BR40" s="72"/>
      <c r="BS40" s="72"/>
      <c r="BT40" s="72"/>
      <c r="BU40" s="72"/>
    </row>
    <row r="41" spans="1:73" s="76" customFormat="1" ht="15" customHeight="1">
      <c r="A41" s="77" t="s">
        <v>69</v>
      </c>
      <c r="B41" s="77" t="s">
        <v>57</v>
      </c>
      <c r="C41" s="78">
        <v>7936</v>
      </c>
      <c r="D41" s="78">
        <v>4141533</v>
      </c>
      <c r="E41" s="79">
        <v>191.6198663635</v>
      </c>
      <c r="F41" s="79">
        <v>135.8832986545</v>
      </c>
      <c r="G41" s="80">
        <v>0.9963230717</v>
      </c>
      <c r="H41" s="81" t="s">
        <v>37</v>
      </c>
      <c r="I41" s="82">
        <v>1208</v>
      </c>
      <c r="J41" s="82">
        <v>4141533</v>
      </c>
      <c r="K41" s="83">
        <v>29.1679433678</v>
      </c>
      <c r="L41" s="83">
        <v>21.8696000691</v>
      </c>
      <c r="M41" s="84">
        <v>1.0236032681</v>
      </c>
      <c r="N41" s="85" t="s">
        <v>37</v>
      </c>
      <c r="O41" s="78">
        <v>93</v>
      </c>
      <c r="P41" s="78">
        <v>4141533</v>
      </c>
      <c r="Q41" s="79">
        <v>2.2455453089</v>
      </c>
      <c r="R41" s="79">
        <v>1.9654355178</v>
      </c>
      <c r="S41" s="80">
        <v>1.0818098472</v>
      </c>
      <c r="T41" s="81" t="s">
        <v>37</v>
      </c>
      <c r="U41" s="82">
        <v>790</v>
      </c>
      <c r="V41" s="82">
        <v>4141533</v>
      </c>
      <c r="W41" s="83">
        <v>19.0750623018</v>
      </c>
      <c r="X41" s="83">
        <v>13.0286518747</v>
      </c>
      <c r="Y41" s="84">
        <v>1.0119370523</v>
      </c>
      <c r="Z41" s="85" t="s">
        <v>37</v>
      </c>
      <c r="AA41" s="78">
        <v>291</v>
      </c>
      <c r="AB41" s="78">
        <v>4141533</v>
      </c>
      <c r="AC41" s="79">
        <v>7.0263837086</v>
      </c>
      <c r="AD41" s="79">
        <v>4.8473351199</v>
      </c>
      <c r="AE41" s="80">
        <v>0.9957515921</v>
      </c>
      <c r="AF41" s="81" t="s">
        <v>37</v>
      </c>
      <c r="AG41" s="82">
        <v>1286</v>
      </c>
      <c r="AH41" s="82">
        <v>4141533</v>
      </c>
      <c r="AI41" s="83">
        <v>31.0513039495</v>
      </c>
      <c r="AJ41" s="83">
        <v>22.4426836676</v>
      </c>
      <c r="AK41" s="84">
        <v>0.9424506426</v>
      </c>
      <c r="AL41" s="85" t="s">
        <v>37</v>
      </c>
      <c r="AM41" s="78">
        <v>319</v>
      </c>
      <c r="AN41" s="78">
        <v>4141533</v>
      </c>
      <c r="AO41" s="79">
        <v>7.7024618662</v>
      </c>
      <c r="AP41" s="79">
        <v>5.262180095</v>
      </c>
      <c r="AQ41" s="80">
        <v>1.170152181</v>
      </c>
      <c r="AR41" s="81" t="s">
        <v>37</v>
      </c>
      <c r="AS41" s="82">
        <v>156</v>
      </c>
      <c r="AT41" s="82">
        <v>4141533</v>
      </c>
      <c r="AU41" s="83">
        <v>3.7667211634</v>
      </c>
      <c r="AV41" s="83">
        <v>2.7588422284</v>
      </c>
      <c r="AW41" s="84">
        <v>0.7717299517</v>
      </c>
      <c r="AX41" s="85" t="s">
        <v>37</v>
      </c>
      <c r="AY41" s="78">
        <v>348</v>
      </c>
      <c r="AZ41" s="78">
        <v>4141533</v>
      </c>
      <c r="BA41" s="79">
        <v>8.4026856722</v>
      </c>
      <c r="BB41" s="79">
        <v>6.345388152</v>
      </c>
      <c r="BC41" s="80">
        <v>0.9270706151</v>
      </c>
      <c r="BD41" s="81" t="s">
        <v>37</v>
      </c>
      <c r="BE41" s="82">
        <v>514</v>
      </c>
      <c r="BF41" s="82">
        <v>4141533</v>
      </c>
      <c r="BG41" s="83">
        <v>12.4108633204</v>
      </c>
      <c r="BH41" s="83">
        <v>8.7825949894</v>
      </c>
      <c r="BI41" s="84">
        <v>1.0253455955</v>
      </c>
      <c r="BJ41" s="85" t="s">
        <v>37</v>
      </c>
      <c r="BK41" s="78">
        <v>28</v>
      </c>
      <c r="BL41" s="78">
        <v>4141533</v>
      </c>
      <c r="BM41" s="79">
        <v>0.6760781575</v>
      </c>
      <c r="BN41" s="79">
        <v>0.5023621915</v>
      </c>
      <c r="BO41" s="80">
        <v>0.9681883364</v>
      </c>
      <c r="BP41" s="81" t="s">
        <v>37</v>
      </c>
      <c r="BQ41" s="82">
        <v>194</v>
      </c>
      <c r="BR41" s="82">
        <v>4141533</v>
      </c>
      <c r="BS41" s="83">
        <v>4.6842558058</v>
      </c>
      <c r="BT41" s="83">
        <v>3.3494172933</v>
      </c>
      <c r="BU41" s="84">
        <v>1.1680395956</v>
      </c>
    </row>
    <row r="42" spans="1:73" ht="15" customHeight="1">
      <c r="A42" s="67" t="s">
        <v>69</v>
      </c>
      <c r="B42" s="67" t="s">
        <v>58</v>
      </c>
      <c r="C42" s="68">
        <v>5796.9431213</v>
      </c>
      <c r="D42" s="68">
        <v>3056903</v>
      </c>
      <c r="E42" s="69">
        <v>189.6345131429</v>
      </c>
      <c r="F42" s="69">
        <v>135.6445761765</v>
      </c>
      <c r="G42" s="70">
        <v>0.9945727115</v>
      </c>
      <c r="H42" s="71" t="s">
        <v>37</v>
      </c>
      <c r="I42" s="72">
        <v>900.0481117</v>
      </c>
      <c r="J42" s="72">
        <v>3056903</v>
      </c>
      <c r="K42" s="73">
        <v>29.4431361316</v>
      </c>
      <c r="L42" s="73">
        <v>22.3930242425</v>
      </c>
      <c r="M42" s="74">
        <v>1.048102056</v>
      </c>
      <c r="N42" s="75" t="s">
        <v>37</v>
      </c>
      <c r="O42" s="68">
        <v>74.151598</v>
      </c>
      <c r="P42" s="68">
        <v>3056903</v>
      </c>
      <c r="Q42" s="69">
        <v>2.425709877</v>
      </c>
      <c r="R42" s="69">
        <v>2.1462163571</v>
      </c>
      <c r="S42" s="70">
        <v>1.1813147611</v>
      </c>
      <c r="T42" s="71" t="s">
        <v>37</v>
      </c>
      <c r="U42" s="72">
        <v>579.7641729</v>
      </c>
      <c r="V42" s="72">
        <v>3056903</v>
      </c>
      <c r="W42" s="73">
        <v>18.965736659</v>
      </c>
      <c r="X42" s="73">
        <v>12.9592345204</v>
      </c>
      <c r="Y42" s="74">
        <v>1.0065453975</v>
      </c>
      <c r="Z42" s="75" t="s">
        <v>37</v>
      </c>
      <c r="AA42" s="68">
        <v>186.3073331</v>
      </c>
      <c r="AB42" s="68">
        <v>3056903</v>
      </c>
      <c r="AC42" s="69">
        <v>6.0946432746</v>
      </c>
      <c r="AD42" s="69">
        <v>4.16076197</v>
      </c>
      <c r="AE42" s="70">
        <v>0.8547140343</v>
      </c>
      <c r="AF42" s="71" t="s">
        <v>37</v>
      </c>
      <c r="AG42" s="72">
        <v>974.2223478</v>
      </c>
      <c r="AH42" s="72">
        <v>3056903</v>
      </c>
      <c r="AI42" s="73">
        <v>31.8695865652</v>
      </c>
      <c r="AJ42" s="73">
        <v>23.3999329487</v>
      </c>
      <c r="AK42" s="74">
        <v>0.9826490527</v>
      </c>
      <c r="AL42" s="75" t="s">
        <v>37</v>
      </c>
      <c r="AM42" s="68">
        <v>239.0847369</v>
      </c>
      <c r="AN42" s="68">
        <v>3056903</v>
      </c>
      <c r="AO42" s="69">
        <v>7.8211424079</v>
      </c>
      <c r="AP42" s="69">
        <v>5.3542655659</v>
      </c>
      <c r="AQ42" s="70">
        <v>1.190629248</v>
      </c>
      <c r="AR42" s="71" t="s">
        <v>37</v>
      </c>
      <c r="AS42" s="72">
        <v>105.5055146</v>
      </c>
      <c r="AT42" s="72">
        <v>3056903</v>
      </c>
      <c r="AU42" s="73">
        <v>3.4513857522</v>
      </c>
      <c r="AV42" s="73">
        <v>2.5343752063</v>
      </c>
      <c r="AW42" s="74">
        <v>0.7089398718</v>
      </c>
      <c r="AX42" s="75" t="s">
        <v>37</v>
      </c>
      <c r="AY42" s="68">
        <v>251.9560211</v>
      </c>
      <c r="AZ42" s="68">
        <v>3056903</v>
      </c>
      <c r="BA42" s="69">
        <v>8.242198758</v>
      </c>
      <c r="BB42" s="69">
        <v>6.4032477642</v>
      </c>
      <c r="BC42" s="70">
        <v>0.9355239902</v>
      </c>
      <c r="BD42" s="71" t="s">
        <v>37</v>
      </c>
      <c r="BE42" s="72">
        <v>382.6905576</v>
      </c>
      <c r="BF42" s="72">
        <v>3056903</v>
      </c>
      <c r="BG42" s="73">
        <v>12.5188976425</v>
      </c>
      <c r="BH42" s="73">
        <v>8.9289411356</v>
      </c>
      <c r="BI42" s="74">
        <v>1.0424311353</v>
      </c>
      <c r="BJ42" s="75" t="s">
        <v>37</v>
      </c>
      <c r="BK42" s="68">
        <v>24</v>
      </c>
      <c r="BL42" s="68">
        <v>3056903</v>
      </c>
      <c r="BM42" s="69">
        <v>0.785108327</v>
      </c>
      <c r="BN42" s="69">
        <v>0.5852177074</v>
      </c>
      <c r="BO42" s="70">
        <v>1.127873411</v>
      </c>
      <c r="BP42" s="71" t="s">
        <v>37</v>
      </c>
      <c r="BQ42" s="72">
        <v>142.5072728</v>
      </c>
      <c r="BR42" s="72">
        <v>3056903</v>
      </c>
      <c r="BS42" s="73">
        <v>4.6618186053</v>
      </c>
      <c r="BT42" s="73">
        <v>3.3431631808</v>
      </c>
      <c r="BU42" s="74">
        <v>1.165858604</v>
      </c>
    </row>
    <row r="43" spans="1:73" ht="15" customHeight="1">
      <c r="A43" s="67" t="s">
        <v>69</v>
      </c>
      <c r="B43" s="67" t="s">
        <v>59</v>
      </c>
      <c r="C43" s="68">
        <v>838.0465145</v>
      </c>
      <c r="D43" s="68">
        <v>443534</v>
      </c>
      <c r="E43" s="69">
        <v>188.947524767</v>
      </c>
      <c r="F43" s="69">
        <v>130.4608490342</v>
      </c>
      <c r="G43" s="70">
        <v>0.9565646046</v>
      </c>
      <c r="H43" s="71" t="s">
        <v>37</v>
      </c>
      <c r="I43" s="72">
        <v>140.8263969</v>
      </c>
      <c r="J43" s="72">
        <v>443534</v>
      </c>
      <c r="K43" s="73">
        <v>31.7509811875</v>
      </c>
      <c r="L43" s="73">
        <v>22.8150893812</v>
      </c>
      <c r="M43" s="74">
        <v>1.0678567499</v>
      </c>
      <c r="N43" s="75" t="s">
        <v>37</v>
      </c>
      <c r="O43" s="68" t="s">
        <v>64</v>
      </c>
      <c r="P43" s="68" t="s">
        <v>64</v>
      </c>
      <c r="Q43" s="68" t="s">
        <v>64</v>
      </c>
      <c r="R43" s="68" t="s">
        <v>64</v>
      </c>
      <c r="S43" s="68" t="s">
        <v>64</v>
      </c>
      <c r="T43" s="71" t="s">
        <v>37</v>
      </c>
      <c r="U43" s="72">
        <v>81.0109037</v>
      </c>
      <c r="V43" s="72">
        <v>443534</v>
      </c>
      <c r="W43" s="73">
        <v>18.2648689165</v>
      </c>
      <c r="X43" s="73">
        <v>12.5530047031</v>
      </c>
      <c r="Y43" s="74">
        <v>0.9749934758</v>
      </c>
      <c r="Z43" s="75" t="s">
        <v>37</v>
      </c>
      <c r="AA43" s="68">
        <v>39.9177437</v>
      </c>
      <c r="AB43" s="68">
        <v>443534</v>
      </c>
      <c r="AC43" s="69">
        <v>8.9999286864</v>
      </c>
      <c r="AD43" s="69">
        <v>6.4588565823</v>
      </c>
      <c r="AE43" s="70">
        <v>1.3267943243</v>
      </c>
      <c r="AF43" s="71" t="s">
        <v>37</v>
      </c>
      <c r="AG43" s="72">
        <v>111.4292985</v>
      </c>
      <c r="AH43" s="72">
        <v>443534</v>
      </c>
      <c r="AI43" s="73">
        <v>25.1230567442</v>
      </c>
      <c r="AJ43" s="73">
        <v>17.4511062002</v>
      </c>
      <c r="AK43" s="74">
        <v>0.7328359878</v>
      </c>
      <c r="AL43" s="75" t="s">
        <v>37</v>
      </c>
      <c r="AM43" s="68">
        <v>32.5715105</v>
      </c>
      <c r="AN43" s="68">
        <v>443534</v>
      </c>
      <c r="AO43" s="69">
        <v>7.3436332953</v>
      </c>
      <c r="AP43" s="69">
        <v>5.3387994532</v>
      </c>
      <c r="AQ43" s="70">
        <v>1.187190045</v>
      </c>
      <c r="AR43" s="71" t="s">
        <v>37</v>
      </c>
      <c r="AS43" s="72" t="s">
        <v>64</v>
      </c>
      <c r="AT43" s="72" t="s">
        <v>64</v>
      </c>
      <c r="AU43" s="72" t="s">
        <v>64</v>
      </c>
      <c r="AV43" s="72" t="s">
        <v>64</v>
      </c>
      <c r="AW43" s="72" t="s">
        <v>64</v>
      </c>
      <c r="AX43" s="75" t="s">
        <v>37</v>
      </c>
      <c r="AY43" s="68">
        <v>47.9368749</v>
      </c>
      <c r="AZ43" s="68">
        <v>443534</v>
      </c>
      <c r="BA43" s="69">
        <v>10.8079369113</v>
      </c>
      <c r="BB43" s="69">
        <v>7.348656328</v>
      </c>
      <c r="BC43" s="70">
        <v>1.0736495828</v>
      </c>
      <c r="BD43" s="71" t="s">
        <v>37</v>
      </c>
      <c r="BE43" s="72">
        <v>53.1098256</v>
      </c>
      <c r="BF43" s="72">
        <v>443534</v>
      </c>
      <c r="BG43" s="73">
        <v>11.9742399906</v>
      </c>
      <c r="BH43" s="73">
        <v>8.4724997823</v>
      </c>
      <c r="BI43" s="74">
        <v>0.9891427699</v>
      </c>
      <c r="BJ43" s="75" t="s">
        <v>37</v>
      </c>
      <c r="BK43" s="68" t="s">
        <v>64</v>
      </c>
      <c r="BL43" s="68" t="s">
        <v>64</v>
      </c>
      <c r="BM43" s="68" t="s">
        <v>64</v>
      </c>
      <c r="BN43" s="68" t="s">
        <v>64</v>
      </c>
      <c r="BO43" s="68" t="s">
        <v>64</v>
      </c>
      <c r="BP43" s="71" t="s">
        <v>37</v>
      </c>
      <c r="BQ43" s="72" t="s">
        <v>64</v>
      </c>
      <c r="BR43" s="72" t="s">
        <v>64</v>
      </c>
      <c r="BS43" s="72" t="s">
        <v>64</v>
      </c>
      <c r="BT43" s="72" t="s">
        <v>64</v>
      </c>
      <c r="BU43" s="72" t="s">
        <v>64</v>
      </c>
    </row>
    <row r="44" spans="1:73" ht="15" customHeight="1">
      <c r="A44" s="67" t="s">
        <v>69</v>
      </c>
      <c r="B44" s="67" t="s">
        <v>60</v>
      </c>
      <c r="C44" s="68">
        <v>1052.0491225</v>
      </c>
      <c r="D44" s="68">
        <v>499240</v>
      </c>
      <c r="E44" s="69">
        <v>210.7301343041</v>
      </c>
      <c r="F44" s="69">
        <v>141.2898774636</v>
      </c>
      <c r="G44" s="70">
        <v>1.0359651709</v>
      </c>
      <c r="H44" s="71" t="s">
        <v>37</v>
      </c>
      <c r="I44" s="72">
        <v>138.7636554</v>
      </c>
      <c r="J44" s="72">
        <v>499240</v>
      </c>
      <c r="K44" s="73">
        <v>27.7949794488</v>
      </c>
      <c r="L44" s="73">
        <v>19.318075054</v>
      </c>
      <c r="M44" s="74">
        <v>0.9041795321</v>
      </c>
      <c r="N44" s="75" t="s">
        <v>37</v>
      </c>
      <c r="O44" s="68" t="s">
        <v>64</v>
      </c>
      <c r="P44" s="68" t="s">
        <v>64</v>
      </c>
      <c r="Q44" s="68" t="s">
        <v>64</v>
      </c>
      <c r="R44" s="68" t="s">
        <v>64</v>
      </c>
      <c r="S44" s="68" t="s">
        <v>64</v>
      </c>
      <c r="T44" s="71" t="s">
        <v>37</v>
      </c>
      <c r="U44" s="72">
        <v>107.6199836</v>
      </c>
      <c r="V44" s="72">
        <v>499240</v>
      </c>
      <c r="W44" s="73">
        <v>21.5567629998</v>
      </c>
      <c r="X44" s="73">
        <v>14.6666358603</v>
      </c>
      <c r="Y44" s="74">
        <v>1.1391594773</v>
      </c>
      <c r="Z44" s="75" t="s">
        <v>37</v>
      </c>
      <c r="AA44" s="68">
        <v>55.104031</v>
      </c>
      <c r="AB44" s="68">
        <v>499240</v>
      </c>
      <c r="AC44" s="69">
        <v>11.0375833267</v>
      </c>
      <c r="AD44" s="69">
        <v>7.343468815</v>
      </c>
      <c r="AE44" s="70">
        <v>1.5085135612</v>
      </c>
      <c r="AF44" s="71" t="s">
        <v>37</v>
      </c>
      <c r="AG44" s="72">
        <v>160.1358457</v>
      </c>
      <c r="AH44" s="72">
        <v>499240</v>
      </c>
      <c r="AI44" s="73">
        <v>32.0759245453</v>
      </c>
      <c r="AJ44" s="73">
        <v>21.4114810805</v>
      </c>
      <c r="AK44" s="74">
        <v>0.8991466619</v>
      </c>
      <c r="AL44" s="75" t="s">
        <v>37</v>
      </c>
      <c r="AM44" s="68">
        <v>35.8965662</v>
      </c>
      <c r="AN44" s="68">
        <v>499240</v>
      </c>
      <c r="AO44" s="69">
        <v>7.1902424085</v>
      </c>
      <c r="AP44" s="69">
        <v>4.5389925829</v>
      </c>
      <c r="AQ44" s="70">
        <v>1.0093368099</v>
      </c>
      <c r="AR44" s="71" t="s">
        <v>37</v>
      </c>
      <c r="AS44" s="72">
        <v>21.9222335</v>
      </c>
      <c r="AT44" s="72">
        <v>499240</v>
      </c>
      <c r="AU44" s="73">
        <v>4.3911212042</v>
      </c>
      <c r="AV44" s="73">
        <v>2.8993674988</v>
      </c>
      <c r="AW44" s="74">
        <v>0.8110390355</v>
      </c>
      <c r="AX44" s="75" t="s">
        <v>37</v>
      </c>
      <c r="AY44" s="68">
        <v>43.8017203</v>
      </c>
      <c r="AZ44" s="68">
        <v>499240</v>
      </c>
      <c r="BA44" s="69">
        <v>8.7736800537</v>
      </c>
      <c r="BB44" s="69">
        <v>6.096458816</v>
      </c>
      <c r="BC44" s="70">
        <v>0.8907016701</v>
      </c>
      <c r="BD44" s="71" t="s">
        <v>37</v>
      </c>
      <c r="BE44" s="72">
        <v>59.4631316</v>
      </c>
      <c r="BF44" s="72">
        <v>499240</v>
      </c>
      <c r="BG44" s="73">
        <v>11.9107306306</v>
      </c>
      <c r="BH44" s="73">
        <v>7.8019697771</v>
      </c>
      <c r="BI44" s="74">
        <v>0.9108600996</v>
      </c>
      <c r="BJ44" s="75" t="s">
        <v>37</v>
      </c>
      <c r="BK44" s="68" t="s">
        <v>64</v>
      </c>
      <c r="BL44" s="68" t="s">
        <v>64</v>
      </c>
      <c r="BM44" s="68" t="s">
        <v>64</v>
      </c>
      <c r="BN44" s="68" t="s">
        <v>64</v>
      </c>
      <c r="BO44" s="68" t="s">
        <v>64</v>
      </c>
      <c r="BP44" s="71" t="s">
        <v>37</v>
      </c>
      <c r="BQ44" s="72">
        <v>35.5112118</v>
      </c>
      <c r="BR44" s="72">
        <v>499240</v>
      </c>
      <c r="BS44" s="73">
        <v>7.1130542024</v>
      </c>
      <c r="BT44" s="73">
        <v>4.8539797796</v>
      </c>
      <c r="BU44" s="74">
        <v>1.6927244599</v>
      </c>
    </row>
    <row r="45" spans="1:73" ht="15" customHeight="1">
      <c r="A45" s="67" t="s">
        <v>69</v>
      </c>
      <c r="B45" s="67" t="s">
        <v>61</v>
      </c>
      <c r="C45" s="68">
        <v>205.9744767</v>
      </c>
      <c r="D45" s="68">
        <v>108052</v>
      </c>
      <c r="E45" s="69">
        <v>190.6253254914</v>
      </c>
      <c r="F45" s="69">
        <v>137.6015904549</v>
      </c>
      <c r="G45" s="70">
        <v>1.0089219251</v>
      </c>
      <c r="H45" s="71" t="s">
        <v>37</v>
      </c>
      <c r="I45" s="72">
        <v>22.5887419</v>
      </c>
      <c r="J45" s="72">
        <v>108052</v>
      </c>
      <c r="K45" s="73">
        <v>20.9054361789</v>
      </c>
      <c r="L45" s="73">
        <v>16.6458811192</v>
      </c>
      <c r="M45" s="74">
        <v>0.779107906</v>
      </c>
      <c r="N45" s="75" t="s">
        <v>37</v>
      </c>
      <c r="O45" s="68" t="s">
        <v>64</v>
      </c>
      <c r="P45" s="68" t="s">
        <v>64</v>
      </c>
      <c r="Q45" s="68" t="s">
        <v>64</v>
      </c>
      <c r="R45" s="68" t="s">
        <v>64</v>
      </c>
      <c r="S45" s="68" t="s">
        <v>64</v>
      </c>
      <c r="T45" s="71" t="s">
        <v>37</v>
      </c>
      <c r="U45" s="72">
        <v>20.795452</v>
      </c>
      <c r="V45" s="72">
        <v>108052</v>
      </c>
      <c r="W45" s="73">
        <v>19.2457816607</v>
      </c>
      <c r="X45" s="73">
        <v>12.3778620457</v>
      </c>
      <c r="Y45" s="74">
        <v>0.9613901233</v>
      </c>
      <c r="Z45" s="75" t="s">
        <v>37</v>
      </c>
      <c r="AA45" s="68" t="s">
        <v>64</v>
      </c>
      <c r="AB45" s="68" t="s">
        <v>64</v>
      </c>
      <c r="AC45" s="68" t="s">
        <v>64</v>
      </c>
      <c r="AD45" s="68" t="s">
        <v>64</v>
      </c>
      <c r="AE45" s="68" t="s">
        <v>64</v>
      </c>
      <c r="AF45" s="71" t="s">
        <v>37</v>
      </c>
      <c r="AG45" s="72">
        <v>30.0583895</v>
      </c>
      <c r="AH45" s="72">
        <v>108052</v>
      </c>
      <c r="AI45" s="73">
        <v>27.818448062</v>
      </c>
      <c r="AJ45" s="73">
        <v>20.9324811199</v>
      </c>
      <c r="AK45" s="74">
        <v>0.8790316958</v>
      </c>
      <c r="AL45" s="75" t="s">
        <v>37</v>
      </c>
      <c r="AM45" s="68" t="s">
        <v>64</v>
      </c>
      <c r="AN45" s="68" t="s">
        <v>64</v>
      </c>
      <c r="AO45" s="68" t="s">
        <v>64</v>
      </c>
      <c r="AP45" s="68" t="s">
        <v>64</v>
      </c>
      <c r="AQ45" s="68" t="s">
        <v>64</v>
      </c>
      <c r="AR45" s="71" t="s">
        <v>37</v>
      </c>
      <c r="AS45" s="72" t="s">
        <v>64</v>
      </c>
      <c r="AT45" s="72" t="s">
        <v>64</v>
      </c>
      <c r="AU45" s="72" t="s">
        <v>64</v>
      </c>
      <c r="AV45" s="72" t="s">
        <v>64</v>
      </c>
      <c r="AW45" s="72" t="s">
        <v>64</v>
      </c>
      <c r="AX45" s="75" t="s">
        <v>37</v>
      </c>
      <c r="AY45" s="68" t="s">
        <v>64</v>
      </c>
      <c r="AZ45" s="68" t="s">
        <v>64</v>
      </c>
      <c r="BA45" s="68" t="s">
        <v>64</v>
      </c>
      <c r="BB45" s="68" t="s">
        <v>64</v>
      </c>
      <c r="BC45" s="68" t="s">
        <v>64</v>
      </c>
      <c r="BD45" s="71" t="s">
        <v>37</v>
      </c>
      <c r="BE45" s="72" t="s">
        <v>64</v>
      </c>
      <c r="BF45" s="72" t="s">
        <v>64</v>
      </c>
      <c r="BG45" s="72" t="s">
        <v>64</v>
      </c>
      <c r="BH45" s="72" t="s">
        <v>64</v>
      </c>
      <c r="BI45" s="72" t="s">
        <v>64</v>
      </c>
      <c r="BJ45" s="75" t="s">
        <v>37</v>
      </c>
      <c r="BK45" s="68" t="s">
        <v>64</v>
      </c>
      <c r="BL45" s="68" t="s">
        <v>64</v>
      </c>
      <c r="BM45" s="68" t="s">
        <v>64</v>
      </c>
      <c r="BN45" s="68" t="s">
        <v>64</v>
      </c>
      <c r="BO45" s="68" t="s">
        <v>64</v>
      </c>
      <c r="BP45" s="71" t="s">
        <v>37</v>
      </c>
      <c r="BQ45" s="72" t="s">
        <v>64</v>
      </c>
      <c r="BR45" s="72" t="s">
        <v>64</v>
      </c>
      <c r="BS45" s="72" t="s">
        <v>64</v>
      </c>
      <c r="BT45" s="72" t="s">
        <v>64</v>
      </c>
      <c r="BU45" s="72" t="s">
        <v>64</v>
      </c>
    </row>
    <row r="46" spans="1:73" ht="15" customHeight="1">
      <c r="A46" s="67" t="s">
        <v>69</v>
      </c>
      <c r="B46" s="67" t="s">
        <v>62</v>
      </c>
      <c r="C46" s="68">
        <v>39.986765</v>
      </c>
      <c r="D46" s="68">
        <v>33804</v>
      </c>
      <c r="E46" s="69">
        <v>118.2900396403</v>
      </c>
      <c r="F46" s="69">
        <v>140.3555692122</v>
      </c>
      <c r="G46" s="70">
        <v>1.029114639</v>
      </c>
      <c r="H46" s="71" t="s">
        <v>37</v>
      </c>
      <c r="I46" s="72" t="s">
        <v>64</v>
      </c>
      <c r="J46" s="72" t="s">
        <v>64</v>
      </c>
      <c r="K46" s="72" t="s">
        <v>64</v>
      </c>
      <c r="L46" s="72" t="s">
        <v>64</v>
      </c>
      <c r="M46" s="72" t="s">
        <v>64</v>
      </c>
      <c r="N46" s="75" t="s">
        <v>37</v>
      </c>
      <c r="O46" s="68" t="s">
        <v>64</v>
      </c>
      <c r="P46" s="68" t="s">
        <v>64</v>
      </c>
      <c r="Q46" s="68" t="s">
        <v>64</v>
      </c>
      <c r="R46" s="68" t="s">
        <v>64</v>
      </c>
      <c r="S46" s="68" t="s">
        <v>64</v>
      </c>
      <c r="T46" s="71" t="s">
        <v>37</v>
      </c>
      <c r="U46" s="72" t="s">
        <v>64</v>
      </c>
      <c r="V46" s="72" t="s">
        <v>64</v>
      </c>
      <c r="W46" s="72" t="s">
        <v>64</v>
      </c>
      <c r="X46" s="72" t="s">
        <v>64</v>
      </c>
      <c r="Y46" s="72" t="s">
        <v>64</v>
      </c>
      <c r="Z46" s="75" t="s">
        <v>37</v>
      </c>
      <c r="AA46" s="68" t="s">
        <v>64</v>
      </c>
      <c r="AB46" s="68" t="s">
        <v>64</v>
      </c>
      <c r="AC46" s="68" t="s">
        <v>64</v>
      </c>
      <c r="AD46" s="68" t="s">
        <v>64</v>
      </c>
      <c r="AE46" s="68" t="s">
        <v>64</v>
      </c>
      <c r="AF46" s="71" t="s">
        <v>37</v>
      </c>
      <c r="AG46" s="72" t="s">
        <v>64</v>
      </c>
      <c r="AH46" s="72" t="s">
        <v>64</v>
      </c>
      <c r="AI46" s="72" t="s">
        <v>64</v>
      </c>
      <c r="AJ46" s="72" t="s">
        <v>64</v>
      </c>
      <c r="AK46" s="72" t="s">
        <v>64</v>
      </c>
      <c r="AL46" s="75" t="s">
        <v>37</v>
      </c>
      <c r="AM46" s="68" t="s">
        <v>64</v>
      </c>
      <c r="AN46" s="68" t="s">
        <v>64</v>
      </c>
      <c r="AO46" s="68" t="s">
        <v>64</v>
      </c>
      <c r="AP46" s="68" t="s">
        <v>64</v>
      </c>
      <c r="AQ46" s="68" t="s">
        <v>64</v>
      </c>
      <c r="AR46" s="71" t="s">
        <v>37</v>
      </c>
      <c r="AS46" s="72" t="s">
        <v>64</v>
      </c>
      <c r="AT46" s="72" t="s">
        <v>64</v>
      </c>
      <c r="AU46" s="72" t="s">
        <v>64</v>
      </c>
      <c r="AV46" s="72" t="s">
        <v>64</v>
      </c>
      <c r="AW46" s="72" t="s">
        <v>64</v>
      </c>
      <c r="AX46" s="75" t="s">
        <v>37</v>
      </c>
      <c r="AY46" s="68" t="s">
        <v>64</v>
      </c>
      <c r="AZ46" s="68" t="s">
        <v>64</v>
      </c>
      <c r="BA46" s="68" t="s">
        <v>64</v>
      </c>
      <c r="BB46" s="68" t="s">
        <v>64</v>
      </c>
      <c r="BC46" s="68" t="s">
        <v>64</v>
      </c>
      <c r="BD46" s="71" t="s">
        <v>37</v>
      </c>
      <c r="BE46" s="72" t="s">
        <v>64</v>
      </c>
      <c r="BF46" s="72" t="s">
        <v>64</v>
      </c>
      <c r="BG46" s="72" t="s">
        <v>64</v>
      </c>
      <c r="BH46" s="72" t="s">
        <v>64</v>
      </c>
      <c r="BI46" s="72" t="s">
        <v>64</v>
      </c>
      <c r="BJ46" s="75" t="s">
        <v>37</v>
      </c>
      <c r="BK46" s="68" t="s">
        <v>64</v>
      </c>
      <c r="BL46" s="68" t="s">
        <v>64</v>
      </c>
      <c r="BM46" s="68" t="s">
        <v>64</v>
      </c>
      <c r="BN46" s="68" t="s">
        <v>64</v>
      </c>
      <c r="BO46" s="68" t="s">
        <v>64</v>
      </c>
      <c r="BP46" s="71" t="s">
        <v>37</v>
      </c>
      <c r="BQ46" s="72" t="s">
        <v>64</v>
      </c>
      <c r="BR46" s="72" t="s">
        <v>64</v>
      </c>
      <c r="BS46" s="72" t="s">
        <v>64</v>
      </c>
      <c r="BT46" s="72" t="s">
        <v>64</v>
      </c>
      <c r="BU46" s="72" t="s">
        <v>64</v>
      </c>
    </row>
    <row r="47" spans="1:73" ht="15" customHeight="1">
      <c r="A47" s="67"/>
      <c r="B47" s="67"/>
      <c r="C47" s="68"/>
      <c r="D47" s="68"/>
      <c r="E47" s="69"/>
      <c r="F47" s="69"/>
      <c r="G47" s="70"/>
      <c r="H47" s="71"/>
      <c r="I47" s="72"/>
      <c r="J47" s="72"/>
      <c r="K47" s="72"/>
      <c r="L47" s="72"/>
      <c r="M47" s="72"/>
      <c r="N47" s="75"/>
      <c r="O47" s="68"/>
      <c r="P47" s="68"/>
      <c r="Q47" s="68"/>
      <c r="R47" s="68"/>
      <c r="S47" s="68"/>
      <c r="T47" s="71"/>
      <c r="U47" s="72"/>
      <c r="V47" s="72"/>
      <c r="W47" s="72"/>
      <c r="X47" s="72"/>
      <c r="Y47" s="72"/>
      <c r="Z47" s="75"/>
      <c r="AA47" s="68"/>
      <c r="AB47" s="68"/>
      <c r="AC47" s="68"/>
      <c r="AD47" s="68"/>
      <c r="AE47" s="68"/>
      <c r="AF47" s="71"/>
      <c r="AG47" s="72"/>
      <c r="AH47" s="72"/>
      <c r="AI47" s="72"/>
      <c r="AJ47" s="72"/>
      <c r="AK47" s="72"/>
      <c r="AL47" s="75"/>
      <c r="AM47" s="68"/>
      <c r="AN47" s="68"/>
      <c r="AO47" s="68"/>
      <c r="AP47" s="68"/>
      <c r="AQ47" s="68"/>
      <c r="AR47" s="71"/>
      <c r="AS47" s="72"/>
      <c r="AT47" s="72"/>
      <c r="AU47" s="72"/>
      <c r="AV47" s="72"/>
      <c r="AW47" s="72"/>
      <c r="AX47" s="75"/>
      <c r="AY47" s="68"/>
      <c r="AZ47" s="68"/>
      <c r="BA47" s="68"/>
      <c r="BB47" s="68"/>
      <c r="BC47" s="68"/>
      <c r="BD47" s="71"/>
      <c r="BE47" s="72"/>
      <c r="BF47" s="72"/>
      <c r="BG47" s="72"/>
      <c r="BH47" s="72"/>
      <c r="BI47" s="72"/>
      <c r="BJ47" s="75"/>
      <c r="BK47" s="68"/>
      <c r="BL47" s="68"/>
      <c r="BM47" s="68"/>
      <c r="BN47" s="68"/>
      <c r="BO47" s="68"/>
      <c r="BP47" s="71"/>
      <c r="BQ47" s="72"/>
      <c r="BR47" s="72"/>
      <c r="BS47" s="72"/>
      <c r="BT47" s="72"/>
      <c r="BU47" s="72"/>
    </row>
    <row r="48" spans="1:73" s="76" customFormat="1" ht="15" customHeight="1">
      <c r="A48" s="77" t="s">
        <v>70</v>
      </c>
      <c r="B48" s="77" t="s">
        <v>57</v>
      </c>
      <c r="C48" s="78">
        <v>2697</v>
      </c>
      <c r="D48" s="78">
        <v>1280952</v>
      </c>
      <c r="E48" s="79">
        <v>210.5465310176</v>
      </c>
      <c r="F48" s="79">
        <v>154.5925258412</v>
      </c>
      <c r="G48" s="80">
        <v>1.1335028052</v>
      </c>
      <c r="H48" s="81" t="s">
        <v>37</v>
      </c>
      <c r="I48" s="82">
        <v>379</v>
      </c>
      <c r="J48" s="82">
        <v>1280952</v>
      </c>
      <c r="K48" s="83">
        <v>29.587369394</v>
      </c>
      <c r="L48" s="83">
        <v>22.2538981043</v>
      </c>
      <c r="M48" s="84">
        <v>1.0415902785</v>
      </c>
      <c r="N48" s="85" t="s">
        <v>37</v>
      </c>
      <c r="O48" s="78">
        <v>32</v>
      </c>
      <c r="P48" s="78">
        <v>1280952</v>
      </c>
      <c r="Q48" s="79">
        <v>2.4981420069</v>
      </c>
      <c r="R48" s="79">
        <v>2.2355499357</v>
      </c>
      <c r="S48" s="80">
        <v>1.2304855145</v>
      </c>
      <c r="T48" s="81" t="s">
        <v>37</v>
      </c>
      <c r="U48" s="82">
        <v>276</v>
      </c>
      <c r="V48" s="82">
        <v>1280952</v>
      </c>
      <c r="W48" s="83">
        <v>21.5464748094</v>
      </c>
      <c r="X48" s="83">
        <v>15.7428225237</v>
      </c>
      <c r="Y48" s="84">
        <v>1.2227470327</v>
      </c>
      <c r="Z48" s="85" t="s">
        <v>37</v>
      </c>
      <c r="AA48" s="78">
        <v>92</v>
      </c>
      <c r="AB48" s="78">
        <v>1280952</v>
      </c>
      <c r="AC48" s="79">
        <v>7.1821582698</v>
      </c>
      <c r="AD48" s="79">
        <v>5.5816690284</v>
      </c>
      <c r="AE48" s="80">
        <v>1.1466002833</v>
      </c>
      <c r="AF48" s="81" t="s">
        <v>37</v>
      </c>
      <c r="AG48" s="82">
        <v>468</v>
      </c>
      <c r="AH48" s="82">
        <v>1280952</v>
      </c>
      <c r="AI48" s="83">
        <v>36.5353268507</v>
      </c>
      <c r="AJ48" s="83">
        <v>26.9847259838</v>
      </c>
      <c r="AK48" s="84">
        <v>1.1331876669</v>
      </c>
      <c r="AL48" s="85" t="s">
        <v>37</v>
      </c>
      <c r="AM48" s="78">
        <v>86</v>
      </c>
      <c r="AN48" s="78">
        <v>1280952</v>
      </c>
      <c r="AO48" s="79">
        <v>6.7137566435</v>
      </c>
      <c r="AP48" s="79">
        <v>4.8726207298</v>
      </c>
      <c r="AQ48" s="80">
        <v>1.0835257766</v>
      </c>
      <c r="AR48" s="81" t="s">
        <v>37</v>
      </c>
      <c r="AS48" s="82">
        <v>79</v>
      </c>
      <c r="AT48" s="82">
        <v>1280952</v>
      </c>
      <c r="AU48" s="83">
        <v>6.1672880795</v>
      </c>
      <c r="AV48" s="83">
        <v>4.669417154</v>
      </c>
      <c r="AW48" s="84">
        <v>1.3061743936</v>
      </c>
      <c r="AX48" s="85" t="s">
        <v>37</v>
      </c>
      <c r="AY48" s="78">
        <v>125</v>
      </c>
      <c r="AZ48" s="78">
        <v>1280952</v>
      </c>
      <c r="BA48" s="79">
        <v>9.7583672144</v>
      </c>
      <c r="BB48" s="79">
        <v>7.3438553708</v>
      </c>
      <c r="BC48" s="80">
        <v>1.0729481558</v>
      </c>
      <c r="BD48" s="81" t="s">
        <v>37</v>
      </c>
      <c r="BE48" s="82">
        <v>176</v>
      </c>
      <c r="BF48" s="82">
        <v>1280952</v>
      </c>
      <c r="BG48" s="83">
        <v>13.7397810379</v>
      </c>
      <c r="BH48" s="83">
        <v>9.8623626069</v>
      </c>
      <c r="BI48" s="84">
        <v>1.1514057146</v>
      </c>
      <c r="BJ48" s="85" t="s">
        <v>37</v>
      </c>
      <c r="BK48" s="78" t="s">
        <v>64</v>
      </c>
      <c r="BL48" s="78" t="s">
        <v>64</v>
      </c>
      <c r="BM48" s="78" t="s">
        <v>64</v>
      </c>
      <c r="BN48" s="78" t="s">
        <v>64</v>
      </c>
      <c r="BO48" s="78" t="s">
        <v>64</v>
      </c>
      <c r="BP48" s="81" t="s">
        <v>37</v>
      </c>
      <c r="BQ48" s="82">
        <v>40</v>
      </c>
      <c r="BR48" s="82">
        <v>1280952</v>
      </c>
      <c r="BS48" s="83">
        <v>3.1226775086</v>
      </c>
      <c r="BT48" s="83">
        <v>2.3656347474</v>
      </c>
      <c r="BU48" s="84">
        <v>0.8249659006</v>
      </c>
    </row>
    <row r="49" spans="1:73" ht="15" customHeight="1">
      <c r="A49" s="67" t="s">
        <v>70</v>
      </c>
      <c r="B49" s="67" t="s">
        <v>58</v>
      </c>
      <c r="C49" s="68" t="s">
        <v>66</v>
      </c>
      <c r="D49" s="68" t="s">
        <v>66</v>
      </c>
      <c r="E49" s="68" t="s">
        <v>66</v>
      </c>
      <c r="F49" s="68" t="s">
        <v>66</v>
      </c>
      <c r="G49" s="68" t="s">
        <v>66</v>
      </c>
      <c r="H49" s="71" t="s">
        <v>37</v>
      </c>
      <c r="I49" s="72" t="s">
        <v>66</v>
      </c>
      <c r="J49" s="72" t="s">
        <v>66</v>
      </c>
      <c r="K49" s="73" t="s">
        <v>66</v>
      </c>
      <c r="L49" s="73" t="s">
        <v>66</v>
      </c>
      <c r="M49" s="74" t="s">
        <v>66</v>
      </c>
      <c r="N49" s="75" t="s">
        <v>37</v>
      </c>
      <c r="O49" s="68" t="s">
        <v>66</v>
      </c>
      <c r="P49" s="68" t="s">
        <v>66</v>
      </c>
      <c r="Q49" s="69" t="s">
        <v>66</v>
      </c>
      <c r="R49" s="69" t="s">
        <v>66</v>
      </c>
      <c r="S49" s="70" t="s">
        <v>66</v>
      </c>
      <c r="T49" s="71" t="s">
        <v>37</v>
      </c>
      <c r="U49" s="72" t="s">
        <v>66</v>
      </c>
      <c r="V49" s="72" t="s">
        <v>66</v>
      </c>
      <c r="W49" s="73" t="s">
        <v>66</v>
      </c>
      <c r="X49" s="73" t="s">
        <v>66</v>
      </c>
      <c r="Y49" s="74" t="s">
        <v>66</v>
      </c>
      <c r="Z49" s="75" t="s">
        <v>37</v>
      </c>
      <c r="AA49" s="68" t="s">
        <v>66</v>
      </c>
      <c r="AB49" s="68" t="s">
        <v>66</v>
      </c>
      <c r="AC49" s="69" t="s">
        <v>66</v>
      </c>
      <c r="AD49" s="69" t="s">
        <v>66</v>
      </c>
      <c r="AE49" s="70" t="s">
        <v>66</v>
      </c>
      <c r="AF49" s="71" t="s">
        <v>37</v>
      </c>
      <c r="AG49" s="72" t="s">
        <v>66</v>
      </c>
      <c r="AH49" s="72" t="s">
        <v>66</v>
      </c>
      <c r="AI49" s="73" t="s">
        <v>66</v>
      </c>
      <c r="AJ49" s="73" t="s">
        <v>66</v>
      </c>
      <c r="AK49" s="74" t="s">
        <v>66</v>
      </c>
      <c r="AL49" s="75" t="s">
        <v>37</v>
      </c>
      <c r="AM49" s="68" t="s">
        <v>66</v>
      </c>
      <c r="AN49" s="68" t="s">
        <v>66</v>
      </c>
      <c r="AO49" s="69" t="s">
        <v>66</v>
      </c>
      <c r="AP49" s="69" t="s">
        <v>66</v>
      </c>
      <c r="AQ49" s="70" t="s">
        <v>66</v>
      </c>
      <c r="AR49" s="71" t="s">
        <v>37</v>
      </c>
      <c r="AS49" s="72" t="s">
        <v>66</v>
      </c>
      <c r="AT49" s="72" t="s">
        <v>66</v>
      </c>
      <c r="AU49" s="73" t="s">
        <v>66</v>
      </c>
      <c r="AV49" s="73" t="s">
        <v>66</v>
      </c>
      <c r="AW49" s="74" t="s">
        <v>66</v>
      </c>
      <c r="AX49" s="75" t="s">
        <v>37</v>
      </c>
      <c r="AY49" s="68" t="s">
        <v>66</v>
      </c>
      <c r="AZ49" s="68" t="s">
        <v>66</v>
      </c>
      <c r="BA49" s="69" t="s">
        <v>66</v>
      </c>
      <c r="BB49" s="69" t="s">
        <v>66</v>
      </c>
      <c r="BC49" s="70" t="s">
        <v>66</v>
      </c>
      <c r="BD49" s="71" t="s">
        <v>37</v>
      </c>
      <c r="BE49" s="72" t="s">
        <v>66</v>
      </c>
      <c r="BF49" s="72" t="s">
        <v>66</v>
      </c>
      <c r="BG49" s="73" t="s">
        <v>66</v>
      </c>
      <c r="BH49" s="73" t="s">
        <v>66</v>
      </c>
      <c r="BI49" s="74" t="s">
        <v>66</v>
      </c>
      <c r="BJ49" s="75" t="s">
        <v>37</v>
      </c>
      <c r="BK49" s="68" t="s">
        <v>66</v>
      </c>
      <c r="BL49" s="68" t="s">
        <v>66</v>
      </c>
      <c r="BM49" s="69" t="s">
        <v>66</v>
      </c>
      <c r="BN49" s="69" t="s">
        <v>66</v>
      </c>
      <c r="BO49" s="70" t="s">
        <v>66</v>
      </c>
      <c r="BP49" s="71" t="s">
        <v>37</v>
      </c>
      <c r="BQ49" s="72" t="s">
        <v>66</v>
      </c>
      <c r="BR49" s="72" t="s">
        <v>66</v>
      </c>
      <c r="BS49" s="73" t="s">
        <v>66</v>
      </c>
      <c r="BT49" s="73" t="s">
        <v>66</v>
      </c>
      <c r="BU49" s="74" t="s">
        <v>66</v>
      </c>
    </row>
    <row r="50" spans="1:73" ht="15" customHeight="1">
      <c r="A50" s="67" t="s">
        <v>70</v>
      </c>
      <c r="B50" s="67" t="s">
        <v>59</v>
      </c>
      <c r="C50" s="68">
        <v>1744.0509741</v>
      </c>
      <c r="D50" s="68">
        <v>848321</v>
      </c>
      <c r="E50" s="69">
        <v>205.5885654251</v>
      </c>
      <c r="F50" s="69">
        <v>150.3872483041</v>
      </c>
      <c r="G50" s="70">
        <v>1.1026688832</v>
      </c>
      <c r="H50" s="71" t="s">
        <v>37</v>
      </c>
      <c r="I50" s="72">
        <v>249.1468015</v>
      </c>
      <c r="J50" s="72">
        <v>848321</v>
      </c>
      <c r="K50" s="73">
        <v>29.369401618</v>
      </c>
      <c r="L50" s="73">
        <v>22.6543161803</v>
      </c>
      <c r="M50" s="74">
        <v>1.060331785</v>
      </c>
      <c r="N50" s="75" t="s">
        <v>37</v>
      </c>
      <c r="O50" s="68" t="s">
        <v>64</v>
      </c>
      <c r="P50" s="68" t="s">
        <v>64</v>
      </c>
      <c r="Q50" s="68" t="s">
        <v>64</v>
      </c>
      <c r="R50" s="68" t="s">
        <v>64</v>
      </c>
      <c r="S50" s="68" t="s">
        <v>64</v>
      </c>
      <c r="T50" s="71" t="s">
        <v>37</v>
      </c>
      <c r="U50" s="72">
        <v>173.4024886</v>
      </c>
      <c r="V50" s="72">
        <v>848321</v>
      </c>
      <c r="W50" s="73">
        <v>20.4406691099</v>
      </c>
      <c r="X50" s="73">
        <v>14.688409054</v>
      </c>
      <c r="Y50" s="74">
        <v>1.140850604</v>
      </c>
      <c r="Z50" s="75" t="s">
        <v>37</v>
      </c>
      <c r="AA50" s="68">
        <v>61.7429774</v>
      </c>
      <c r="AB50" s="68">
        <v>848321</v>
      </c>
      <c r="AC50" s="69">
        <v>7.2782563912</v>
      </c>
      <c r="AD50" s="69">
        <v>5.5717901568</v>
      </c>
      <c r="AE50" s="70">
        <v>1.144570941</v>
      </c>
      <c r="AF50" s="71" t="s">
        <v>37</v>
      </c>
      <c r="AG50" s="72">
        <v>301.4083492</v>
      </c>
      <c r="AH50" s="72">
        <v>848321</v>
      </c>
      <c r="AI50" s="73">
        <v>35.5299879645</v>
      </c>
      <c r="AJ50" s="73">
        <v>26.5470118144</v>
      </c>
      <c r="AK50" s="74">
        <v>1.1148064427</v>
      </c>
      <c r="AL50" s="75" t="s">
        <v>37</v>
      </c>
      <c r="AM50" s="68">
        <v>56.0519823</v>
      </c>
      <c r="AN50" s="68">
        <v>848321</v>
      </c>
      <c r="AO50" s="69">
        <v>6.607402422</v>
      </c>
      <c r="AP50" s="69">
        <v>4.7542371985</v>
      </c>
      <c r="AQ50" s="70">
        <v>1.0572008039</v>
      </c>
      <c r="AR50" s="71" t="s">
        <v>37</v>
      </c>
      <c r="AS50" s="72">
        <v>54.78654</v>
      </c>
      <c r="AT50" s="72">
        <v>848321</v>
      </c>
      <c r="AU50" s="73">
        <v>6.4582322022</v>
      </c>
      <c r="AV50" s="73">
        <v>4.7336582748</v>
      </c>
      <c r="AW50" s="74">
        <v>1.3241445394</v>
      </c>
      <c r="AX50" s="75" t="s">
        <v>37</v>
      </c>
      <c r="AY50" s="68">
        <v>90.3313572</v>
      </c>
      <c r="AZ50" s="68">
        <v>848321</v>
      </c>
      <c r="BA50" s="69">
        <v>10.6482519235</v>
      </c>
      <c r="BB50" s="69">
        <v>8.1454627897</v>
      </c>
      <c r="BC50" s="70">
        <v>1.190064188</v>
      </c>
      <c r="BD50" s="71" t="s">
        <v>37</v>
      </c>
      <c r="BE50" s="72">
        <v>109.9396167</v>
      </c>
      <c r="BF50" s="72">
        <v>848321</v>
      </c>
      <c r="BG50" s="73">
        <v>12.9596717162</v>
      </c>
      <c r="BH50" s="73">
        <v>9.3834088063</v>
      </c>
      <c r="BI50" s="74">
        <v>1.0954890783</v>
      </c>
      <c r="BJ50" s="75" t="s">
        <v>37</v>
      </c>
      <c r="BK50" s="68" t="s">
        <v>64</v>
      </c>
      <c r="BL50" s="68" t="s">
        <v>64</v>
      </c>
      <c r="BM50" s="68" t="s">
        <v>64</v>
      </c>
      <c r="BN50" s="68" t="s">
        <v>64</v>
      </c>
      <c r="BO50" s="68" t="s">
        <v>64</v>
      </c>
      <c r="BP50" s="71" t="s">
        <v>37</v>
      </c>
      <c r="BQ50" s="72">
        <v>26.8523793</v>
      </c>
      <c r="BR50" s="72">
        <v>848321</v>
      </c>
      <c r="BS50" s="73">
        <v>3.1653559561</v>
      </c>
      <c r="BT50" s="73">
        <v>2.595027867</v>
      </c>
      <c r="BU50" s="74">
        <v>0.9049619784</v>
      </c>
    </row>
    <row r="51" spans="1:73" ht="15" customHeight="1">
      <c r="A51" s="67" t="s">
        <v>70</v>
      </c>
      <c r="B51" s="67" t="s">
        <v>60</v>
      </c>
      <c r="C51" s="68">
        <v>882.2022858</v>
      </c>
      <c r="D51" s="68">
        <v>406912</v>
      </c>
      <c r="E51" s="69">
        <v>216.8041949611</v>
      </c>
      <c r="F51" s="69">
        <v>161.1739550057</v>
      </c>
      <c r="G51" s="70">
        <v>1.1817591383</v>
      </c>
      <c r="H51" s="71" t="s">
        <v>37</v>
      </c>
      <c r="I51" s="72">
        <v>119.9787011</v>
      </c>
      <c r="J51" s="72">
        <v>406912</v>
      </c>
      <c r="K51" s="73">
        <v>29.4851715113</v>
      </c>
      <c r="L51" s="73">
        <v>21.4826785301</v>
      </c>
      <c r="M51" s="74">
        <v>1.005493465</v>
      </c>
      <c r="N51" s="75" t="s">
        <v>37</v>
      </c>
      <c r="O51" s="68" t="s">
        <v>64</v>
      </c>
      <c r="P51" s="68" t="s">
        <v>64</v>
      </c>
      <c r="Q51" s="68" t="s">
        <v>64</v>
      </c>
      <c r="R51" s="68" t="s">
        <v>64</v>
      </c>
      <c r="S51" s="68" t="s">
        <v>64</v>
      </c>
      <c r="T51" s="71" t="s">
        <v>37</v>
      </c>
      <c r="U51" s="72">
        <v>95.3086775</v>
      </c>
      <c r="V51" s="72">
        <v>406912</v>
      </c>
      <c r="W51" s="73">
        <v>23.4224297883</v>
      </c>
      <c r="X51" s="73">
        <v>17.6128407225</v>
      </c>
      <c r="Y51" s="74">
        <v>1.3679915846</v>
      </c>
      <c r="Z51" s="75" t="s">
        <v>37</v>
      </c>
      <c r="AA51" s="68">
        <v>27.9149572</v>
      </c>
      <c r="AB51" s="68">
        <v>406912</v>
      </c>
      <c r="AC51" s="69">
        <v>6.8601951282</v>
      </c>
      <c r="AD51" s="69">
        <v>5.5521898557</v>
      </c>
      <c r="AE51" s="70">
        <v>1.1405445986</v>
      </c>
      <c r="AF51" s="71" t="s">
        <v>37</v>
      </c>
      <c r="AG51" s="72">
        <v>153.095308</v>
      </c>
      <c r="AH51" s="72">
        <v>406912</v>
      </c>
      <c r="AI51" s="73">
        <v>37.623689643</v>
      </c>
      <c r="AJ51" s="73">
        <v>27.7132097599</v>
      </c>
      <c r="AK51" s="74">
        <v>1.1637793739</v>
      </c>
      <c r="AL51" s="75" t="s">
        <v>37</v>
      </c>
      <c r="AM51" s="68">
        <v>29.6059523</v>
      </c>
      <c r="AN51" s="68">
        <v>406912</v>
      </c>
      <c r="AO51" s="69">
        <v>7.2757628922</v>
      </c>
      <c r="AP51" s="69">
        <v>5.557021427</v>
      </c>
      <c r="AQ51" s="70">
        <v>1.2357161148</v>
      </c>
      <c r="AR51" s="71" t="s">
        <v>37</v>
      </c>
      <c r="AS51" s="72">
        <v>21.4031674</v>
      </c>
      <c r="AT51" s="72">
        <v>406912</v>
      </c>
      <c r="AU51" s="73">
        <v>5.2599007648</v>
      </c>
      <c r="AV51" s="73">
        <v>4.1158226046</v>
      </c>
      <c r="AW51" s="74">
        <v>1.151317588</v>
      </c>
      <c r="AX51" s="75" t="s">
        <v>37</v>
      </c>
      <c r="AY51" s="68">
        <v>31.3985201</v>
      </c>
      <c r="AZ51" s="68">
        <v>406912</v>
      </c>
      <c r="BA51" s="69">
        <v>7.7162924908</v>
      </c>
      <c r="BB51" s="69">
        <v>5.7578828469</v>
      </c>
      <c r="BC51" s="70">
        <v>0.8412352191</v>
      </c>
      <c r="BD51" s="71" t="s">
        <v>37</v>
      </c>
      <c r="BE51" s="72">
        <v>62.7881827</v>
      </c>
      <c r="BF51" s="72">
        <v>406912</v>
      </c>
      <c r="BG51" s="73">
        <v>15.4304082209</v>
      </c>
      <c r="BH51" s="73">
        <v>11.027969974</v>
      </c>
      <c r="BI51" s="74">
        <v>1.2874874059</v>
      </c>
      <c r="BJ51" s="75" t="s">
        <v>37</v>
      </c>
      <c r="BK51" s="68" t="s">
        <v>64</v>
      </c>
      <c r="BL51" s="68" t="s">
        <v>64</v>
      </c>
      <c r="BM51" s="68" t="s">
        <v>64</v>
      </c>
      <c r="BN51" s="68" t="s">
        <v>64</v>
      </c>
      <c r="BO51" s="68" t="s">
        <v>64</v>
      </c>
      <c r="BP51" s="71" t="s">
        <v>37</v>
      </c>
      <c r="BQ51" s="72" t="s">
        <v>64</v>
      </c>
      <c r="BR51" s="72" t="s">
        <v>64</v>
      </c>
      <c r="BS51" s="72" t="s">
        <v>64</v>
      </c>
      <c r="BT51" s="72" t="s">
        <v>64</v>
      </c>
      <c r="BU51" s="72" t="s">
        <v>64</v>
      </c>
    </row>
    <row r="52" spans="1:73" ht="15" customHeight="1">
      <c r="A52" s="67" t="s">
        <v>70</v>
      </c>
      <c r="B52" s="67" t="s">
        <v>61</v>
      </c>
      <c r="C52" s="68">
        <v>48.1703346</v>
      </c>
      <c r="D52" s="68">
        <v>19956</v>
      </c>
      <c r="E52" s="69">
        <v>241.3827149729</v>
      </c>
      <c r="F52" s="69">
        <v>187.7672494461</v>
      </c>
      <c r="G52" s="70">
        <v>1.3767464036</v>
      </c>
      <c r="H52" s="71" t="s">
        <v>37</v>
      </c>
      <c r="I52" s="72" t="s">
        <v>64</v>
      </c>
      <c r="J52" s="72" t="s">
        <v>64</v>
      </c>
      <c r="K52" s="72" t="s">
        <v>64</v>
      </c>
      <c r="L52" s="72" t="s">
        <v>64</v>
      </c>
      <c r="M52" s="72" t="s">
        <v>64</v>
      </c>
      <c r="N52" s="75" t="s">
        <v>37</v>
      </c>
      <c r="O52" s="68" t="s">
        <v>64</v>
      </c>
      <c r="P52" s="68" t="s">
        <v>64</v>
      </c>
      <c r="Q52" s="68" t="s">
        <v>64</v>
      </c>
      <c r="R52" s="68" t="s">
        <v>64</v>
      </c>
      <c r="S52" s="68" t="s">
        <v>64</v>
      </c>
      <c r="T52" s="71" t="s">
        <v>37</v>
      </c>
      <c r="U52" s="72" t="s">
        <v>64</v>
      </c>
      <c r="V52" s="72" t="s">
        <v>64</v>
      </c>
      <c r="W52" s="72" t="s">
        <v>64</v>
      </c>
      <c r="X52" s="72" t="s">
        <v>64</v>
      </c>
      <c r="Y52" s="72" t="s">
        <v>64</v>
      </c>
      <c r="Z52" s="75" t="s">
        <v>37</v>
      </c>
      <c r="AA52" s="68" t="s">
        <v>64</v>
      </c>
      <c r="AB52" s="68" t="s">
        <v>64</v>
      </c>
      <c r="AC52" s="68" t="s">
        <v>64</v>
      </c>
      <c r="AD52" s="68" t="s">
        <v>64</v>
      </c>
      <c r="AE52" s="68" t="s">
        <v>64</v>
      </c>
      <c r="AF52" s="71" t="s">
        <v>37</v>
      </c>
      <c r="AG52" s="72" t="s">
        <v>64</v>
      </c>
      <c r="AH52" s="72" t="s">
        <v>64</v>
      </c>
      <c r="AI52" s="72" t="s">
        <v>64</v>
      </c>
      <c r="AJ52" s="72" t="s">
        <v>64</v>
      </c>
      <c r="AK52" s="72" t="s">
        <v>64</v>
      </c>
      <c r="AL52" s="75" t="s">
        <v>37</v>
      </c>
      <c r="AM52" s="68" t="s">
        <v>64</v>
      </c>
      <c r="AN52" s="68" t="s">
        <v>64</v>
      </c>
      <c r="AO52" s="68" t="s">
        <v>64</v>
      </c>
      <c r="AP52" s="68" t="s">
        <v>64</v>
      </c>
      <c r="AQ52" s="68" t="s">
        <v>64</v>
      </c>
      <c r="AR52" s="71" t="s">
        <v>37</v>
      </c>
      <c r="AS52" s="72" t="s">
        <v>64</v>
      </c>
      <c r="AT52" s="72" t="s">
        <v>64</v>
      </c>
      <c r="AU52" s="72" t="s">
        <v>64</v>
      </c>
      <c r="AV52" s="72" t="s">
        <v>64</v>
      </c>
      <c r="AW52" s="72" t="s">
        <v>64</v>
      </c>
      <c r="AX52" s="75" t="s">
        <v>37</v>
      </c>
      <c r="AY52" s="68" t="s">
        <v>64</v>
      </c>
      <c r="AZ52" s="68" t="s">
        <v>64</v>
      </c>
      <c r="BA52" s="68" t="s">
        <v>64</v>
      </c>
      <c r="BB52" s="68" t="s">
        <v>64</v>
      </c>
      <c r="BC52" s="68" t="s">
        <v>64</v>
      </c>
      <c r="BD52" s="71" t="s">
        <v>37</v>
      </c>
      <c r="BE52" s="72" t="s">
        <v>64</v>
      </c>
      <c r="BF52" s="72" t="s">
        <v>64</v>
      </c>
      <c r="BG52" s="72" t="s">
        <v>64</v>
      </c>
      <c r="BH52" s="72" t="s">
        <v>64</v>
      </c>
      <c r="BI52" s="72" t="s">
        <v>64</v>
      </c>
      <c r="BJ52" s="75" t="s">
        <v>37</v>
      </c>
      <c r="BK52" s="68" t="s">
        <v>64</v>
      </c>
      <c r="BL52" s="68" t="s">
        <v>64</v>
      </c>
      <c r="BM52" s="68" t="s">
        <v>64</v>
      </c>
      <c r="BN52" s="68" t="s">
        <v>64</v>
      </c>
      <c r="BO52" s="68" t="s">
        <v>64</v>
      </c>
      <c r="BP52" s="71" t="s">
        <v>37</v>
      </c>
      <c r="BQ52" s="72" t="s">
        <v>64</v>
      </c>
      <c r="BR52" s="72" t="s">
        <v>64</v>
      </c>
      <c r="BS52" s="72" t="s">
        <v>64</v>
      </c>
      <c r="BT52" s="72" t="s">
        <v>64</v>
      </c>
      <c r="BU52" s="72" t="s">
        <v>64</v>
      </c>
    </row>
    <row r="53" spans="1:73" ht="15" customHeight="1">
      <c r="A53" s="67" t="s">
        <v>70</v>
      </c>
      <c r="B53" s="67" t="s">
        <v>62</v>
      </c>
      <c r="C53" s="68" t="s">
        <v>64</v>
      </c>
      <c r="D53" s="68" t="s">
        <v>64</v>
      </c>
      <c r="E53" s="68" t="s">
        <v>64</v>
      </c>
      <c r="F53" s="68" t="s">
        <v>64</v>
      </c>
      <c r="G53" s="68" t="s">
        <v>64</v>
      </c>
      <c r="H53" s="71" t="s">
        <v>37</v>
      </c>
      <c r="I53" s="72" t="s">
        <v>64</v>
      </c>
      <c r="J53" s="72" t="s">
        <v>64</v>
      </c>
      <c r="K53" s="72" t="s">
        <v>64</v>
      </c>
      <c r="L53" s="72" t="s">
        <v>64</v>
      </c>
      <c r="M53" s="72" t="s">
        <v>64</v>
      </c>
      <c r="N53" s="75" t="s">
        <v>37</v>
      </c>
      <c r="O53" s="68" t="s">
        <v>64</v>
      </c>
      <c r="P53" s="68" t="s">
        <v>64</v>
      </c>
      <c r="Q53" s="68" t="s">
        <v>64</v>
      </c>
      <c r="R53" s="68" t="s">
        <v>64</v>
      </c>
      <c r="S53" s="68" t="s">
        <v>64</v>
      </c>
      <c r="T53" s="71" t="s">
        <v>37</v>
      </c>
      <c r="U53" s="72" t="s">
        <v>64</v>
      </c>
      <c r="V53" s="72" t="s">
        <v>64</v>
      </c>
      <c r="W53" s="72" t="s">
        <v>64</v>
      </c>
      <c r="X53" s="72" t="s">
        <v>64</v>
      </c>
      <c r="Y53" s="72" t="s">
        <v>64</v>
      </c>
      <c r="Z53" s="75" t="s">
        <v>37</v>
      </c>
      <c r="AA53" s="68" t="s">
        <v>64</v>
      </c>
      <c r="AB53" s="68" t="s">
        <v>64</v>
      </c>
      <c r="AC53" s="68" t="s">
        <v>64</v>
      </c>
      <c r="AD53" s="68" t="s">
        <v>64</v>
      </c>
      <c r="AE53" s="68" t="s">
        <v>64</v>
      </c>
      <c r="AF53" s="71" t="s">
        <v>37</v>
      </c>
      <c r="AG53" s="72" t="s">
        <v>64</v>
      </c>
      <c r="AH53" s="72" t="s">
        <v>64</v>
      </c>
      <c r="AI53" s="72" t="s">
        <v>64</v>
      </c>
      <c r="AJ53" s="72" t="s">
        <v>64</v>
      </c>
      <c r="AK53" s="72" t="s">
        <v>64</v>
      </c>
      <c r="AL53" s="75" t="s">
        <v>37</v>
      </c>
      <c r="AM53" s="68" t="s">
        <v>64</v>
      </c>
      <c r="AN53" s="68" t="s">
        <v>64</v>
      </c>
      <c r="AO53" s="68" t="s">
        <v>64</v>
      </c>
      <c r="AP53" s="68" t="s">
        <v>64</v>
      </c>
      <c r="AQ53" s="68" t="s">
        <v>64</v>
      </c>
      <c r="AR53" s="71" t="s">
        <v>37</v>
      </c>
      <c r="AS53" s="72" t="s">
        <v>64</v>
      </c>
      <c r="AT53" s="72" t="s">
        <v>64</v>
      </c>
      <c r="AU53" s="72" t="s">
        <v>64</v>
      </c>
      <c r="AV53" s="72" t="s">
        <v>64</v>
      </c>
      <c r="AW53" s="72" t="s">
        <v>64</v>
      </c>
      <c r="AX53" s="75" t="s">
        <v>37</v>
      </c>
      <c r="AY53" s="68" t="s">
        <v>64</v>
      </c>
      <c r="AZ53" s="68" t="s">
        <v>64</v>
      </c>
      <c r="BA53" s="68" t="s">
        <v>64</v>
      </c>
      <c r="BB53" s="68" t="s">
        <v>64</v>
      </c>
      <c r="BC53" s="68" t="s">
        <v>64</v>
      </c>
      <c r="BD53" s="71" t="s">
        <v>37</v>
      </c>
      <c r="BE53" s="72" t="s">
        <v>64</v>
      </c>
      <c r="BF53" s="72" t="s">
        <v>64</v>
      </c>
      <c r="BG53" s="72" t="s">
        <v>64</v>
      </c>
      <c r="BH53" s="72" t="s">
        <v>64</v>
      </c>
      <c r="BI53" s="72" t="s">
        <v>64</v>
      </c>
      <c r="BJ53" s="75" t="s">
        <v>37</v>
      </c>
      <c r="BK53" s="68" t="s">
        <v>64</v>
      </c>
      <c r="BL53" s="68" t="s">
        <v>64</v>
      </c>
      <c r="BM53" s="68" t="s">
        <v>64</v>
      </c>
      <c r="BN53" s="68" t="s">
        <v>64</v>
      </c>
      <c r="BO53" s="68" t="s">
        <v>64</v>
      </c>
      <c r="BP53" s="71" t="s">
        <v>37</v>
      </c>
      <c r="BQ53" s="72" t="s">
        <v>64</v>
      </c>
      <c r="BR53" s="72" t="s">
        <v>64</v>
      </c>
      <c r="BS53" s="72" t="s">
        <v>64</v>
      </c>
      <c r="BT53" s="72" t="s">
        <v>64</v>
      </c>
      <c r="BU53" s="72" t="s">
        <v>64</v>
      </c>
    </row>
    <row r="54" spans="1:73" ht="15" customHeight="1">
      <c r="A54" s="67"/>
      <c r="B54" s="67"/>
      <c r="C54" s="68"/>
      <c r="D54" s="68"/>
      <c r="E54" s="68"/>
      <c r="F54" s="68"/>
      <c r="G54" s="68"/>
      <c r="H54" s="71"/>
      <c r="I54" s="72"/>
      <c r="J54" s="72"/>
      <c r="K54" s="72"/>
      <c r="L54" s="72"/>
      <c r="M54" s="72"/>
      <c r="N54" s="75"/>
      <c r="O54" s="68"/>
      <c r="P54" s="68"/>
      <c r="Q54" s="68"/>
      <c r="R54" s="68"/>
      <c r="S54" s="68"/>
      <c r="T54" s="71"/>
      <c r="U54" s="72"/>
      <c r="V54" s="72"/>
      <c r="W54" s="72"/>
      <c r="X54" s="72"/>
      <c r="Y54" s="72"/>
      <c r="Z54" s="75"/>
      <c r="AA54" s="68"/>
      <c r="AB54" s="68"/>
      <c r="AC54" s="68"/>
      <c r="AD54" s="68"/>
      <c r="AE54" s="68"/>
      <c r="AF54" s="71"/>
      <c r="AG54" s="72"/>
      <c r="AH54" s="72"/>
      <c r="AI54" s="72"/>
      <c r="AJ54" s="72"/>
      <c r="AK54" s="72"/>
      <c r="AL54" s="75"/>
      <c r="AM54" s="68"/>
      <c r="AN54" s="68"/>
      <c r="AO54" s="68"/>
      <c r="AP54" s="68"/>
      <c r="AQ54" s="68"/>
      <c r="AR54" s="71"/>
      <c r="AS54" s="72"/>
      <c r="AT54" s="72"/>
      <c r="AU54" s="72"/>
      <c r="AV54" s="72"/>
      <c r="AW54" s="72"/>
      <c r="AX54" s="75"/>
      <c r="AY54" s="68"/>
      <c r="AZ54" s="68"/>
      <c r="BA54" s="68"/>
      <c r="BB54" s="68"/>
      <c r="BC54" s="68"/>
      <c r="BD54" s="71"/>
      <c r="BE54" s="72"/>
      <c r="BF54" s="72"/>
      <c r="BG54" s="72"/>
      <c r="BH54" s="72"/>
      <c r="BI54" s="72"/>
      <c r="BJ54" s="75"/>
      <c r="BK54" s="68"/>
      <c r="BL54" s="68"/>
      <c r="BM54" s="68"/>
      <c r="BN54" s="68"/>
      <c r="BO54" s="68"/>
      <c r="BP54" s="71"/>
      <c r="BQ54" s="72"/>
      <c r="BR54" s="72"/>
      <c r="BS54" s="72"/>
      <c r="BT54" s="72"/>
      <c r="BU54" s="72"/>
    </row>
    <row r="55" spans="1:73" s="76" customFormat="1" ht="15" customHeight="1">
      <c r="A55" s="77" t="s">
        <v>71</v>
      </c>
      <c r="B55" s="77" t="s">
        <v>57</v>
      </c>
      <c r="C55" s="78">
        <v>1181</v>
      </c>
      <c r="D55" s="78">
        <v>925681</v>
      </c>
      <c r="E55" s="79">
        <v>127.581747924</v>
      </c>
      <c r="F55" s="79">
        <v>129.1306790637</v>
      </c>
      <c r="G55" s="80">
        <v>0.9468115367</v>
      </c>
      <c r="H55" s="81" t="s">
        <v>37</v>
      </c>
      <c r="I55" s="82">
        <v>220</v>
      </c>
      <c r="J55" s="82">
        <v>925681</v>
      </c>
      <c r="K55" s="83">
        <v>23.7662866581</v>
      </c>
      <c r="L55" s="83">
        <v>24.3355898678</v>
      </c>
      <c r="M55" s="84">
        <v>1.1390235414</v>
      </c>
      <c r="N55" s="85" t="s">
        <v>37</v>
      </c>
      <c r="O55" s="78" t="s">
        <v>64</v>
      </c>
      <c r="P55" s="78" t="s">
        <v>64</v>
      </c>
      <c r="Q55" s="78" t="s">
        <v>64</v>
      </c>
      <c r="R55" s="78" t="s">
        <v>64</v>
      </c>
      <c r="S55" s="78" t="s">
        <v>64</v>
      </c>
      <c r="T55" s="81" t="s">
        <v>37</v>
      </c>
      <c r="U55" s="82">
        <v>138</v>
      </c>
      <c r="V55" s="82">
        <v>925681</v>
      </c>
      <c r="W55" s="83">
        <v>14.9079434492</v>
      </c>
      <c r="X55" s="83">
        <v>14.9157206403</v>
      </c>
      <c r="Y55" s="84">
        <v>1.1585059239</v>
      </c>
      <c r="Z55" s="85" t="s">
        <v>37</v>
      </c>
      <c r="AA55" s="78">
        <v>36</v>
      </c>
      <c r="AB55" s="78">
        <v>925681</v>
      </c>
      <c r="AC55" s="79">
        <v>3.8890287259</v>
      </c>
      <c r="AD55" s="79">
        <v>3.8372252506</v>
      </c>
      <c r="AE55" s="80">
        <v>0.7882523197</v>
      </c>
      <c r="AF55" s="81" t="s">
        <v>37</v>
      </c>
      <c r="AG55" s="82">
        <v>175</v>
      </c>
      <c r="AH55" s="82">
        <v>925681</v>
      </c>
      <c r="AI55" s="83">
        <v>18.9050007508</v>
      </c>
      <c r="AJ55" s="83">
        <v>19.6299003265</v>
      </c>
      <c r="AK55" s="84">
        <v>0.8243315484</v>
      </c>
      <c r="AL55" s="85" t="s">
        <v>37</v>
      </c>
      <c r="AM55" s="78">
        <v>41</v>
      </c>
      <c r="AN55" s="78">
        <v>925681</v>
      </c>
      <c r="AO55" s="79">
        <v>4.4291716045</v>
      </c>
      <c r="AP55" s="79">
        <v>4.5141735693</v>
      </c>
      <c r="AQ55" s="80">
        <v>1.0038178002</v>
      </c>
      <c r="AR55" s="81" t="s">
        <v>37</v>
      </c>
      <c r="AS55" s="82">
        <v>34</v>
      </c>
      <c r="AT55" s="82">
        <v>925681</v>
      </c>
      <c r="AU55" s="83">
        <v>3.6729715744</v>
      </c>
      <c r="AV55" s="83">
        <v>3.6893326027</v>
      </c>
      <c r="AW55" s="84">
        <v>1.032015692</v>
      </c>
      <c r="AX55" s="85" t="s">
        <v>37</v>
      </c>
      <c r="AY55" s="78">
        <v>51</v>
      </c>
      <c r="AZ55" s="78">
        <v>925681</v>
      </c>
      <c r="BA55" s="79">
        <v>5.5094573617</v>
      </c>
      <c r="BB55" s="79">
        <v>5.5874610135</v>
      </c>
      <c r="BC55" s="80">
        <v>0.8163363366</v>
      </c>
      <c r="BD55" s="81" t="s">
        <v>37</v>
      </c>
      <c r="BE55" s="82">
        <v>68</v>
      </c>
      <c r="BF55" s="82">
        <v>925681</v>
      </c>
      <c r="BG55" s="83">
        <v>7.3459431489</v>
      </c>
      <c r="BH55" s="83">
        <v>7.3612261499</v>
      </c>
      <c r="BI55" s="84">
        <v>0.8594044037</v>
      </c>
      <c r="BJ55" s="85" t="s">
        <v>37</v>
      </c>
      <c r="BK55" s="78" t="s">
        <v>64</v>
      </c>
      <c r="BL55" s="78" t="s">
        <v>64</v>
      </c>
      <c r="BM55" s="78" t="s">
        <v>64</v>
      </c>
      <c r="BN55" s="78" t="s">
        <v>64</v>
      </c>
      <c r="BO55" s="78" t="s">
        <v>64</v>
      </c>
      <c r="BP55" s="81" t="s">
        <v>37</v>
      </c>
      <c r="BQ55" s="82">
        <v>31</v>
      </c>
      <c r="BR55" s="82">
        <v>925681</v>
      </c>
      <c r="BS55" s="83">
        <v>3.3488858473</v>
      </c>
      <c r="BT55" s="83">
        <v>3.4622058291</v>
      </c>
      <c r="BU55" s="84">
        <v>1.2073722509</v>
      </c>
    </row>
    <row r="56" spans="1:73" ht="15" customHeight="1">
      <c r="A56" s="67" t="s">
        <v>71</v>
      </c>
      <c r="B56" s="67" t="s">
        <v>58</v>
      </c>
      <c r="C56" s="68">
        <v>1178</v>
      </c>
      <c r="D56" s="68">
        <v>924264</v>
      </c>
      <c r="E56" s="69">
        <v>127.4527624142</v>
      </c>
      <c r="F56" s="69">
        <v>128.8351380073</v>
      </c>
      <c r="G56" s="70">
        <v>0.9446445716</v>
      </c>
      <c r="H56" s="71" t="s">
        <v>37</v>
      </c>
      <c r="I56" s="72">
        <v>219</v>
      </c>
      <c r="J56" s="72">
        <v>924264</v>
      </c>
      <c r="K56" s="73">
        <v>23.6945288359</v>
      </c>
      <c r="L56" s="73">
        <v>24.2126077146</v>
      </c>
      <c r="M56" s="74">
        <v>1.1332673806</v>
      </c>
      <c r="N56" s="75" t="s">
        <v>37</v>
      </c>
      <c r="O56" s="68" t="s">
        <v>64</v>
      </c>
      <c r="P56" s="68" t="s">
        <v>64</v>
      </c>
      <c r="Q56" s="68" t="s">
        <v>64</v>
      </c>
      <c r="R56" s="68" t="s">
        <v>64</v>
      </c>
      <c r="S56" s="68" t="s">
        <v>64</v>
      </c>
      <c r="T56" s="71" t="s">
        <v>37</v>
      </c>
      <c r="U56" s="72">
        <v>138</v>
      </c>
      <c r="V56" s="72">
        <v>924264</v>
      </c>
      <c r="W56" s="73">
        <v>14.9307989925</v>
      </c>
      <c r="X56" s="73">
        <v>14.9277695734</v>
      </c>
      <c r="Y56" s="74">
        <v>1.1594417661</v>
      </c>
      <c r="Z56" s="75" t="s">
        <v>37</v>
      </c>
      <c r="AA56" s="68">
        <v>36</v>
      </c>
      <c r="AB56" s="68">
        <v>924264</v>
      </c>
      <c r="AC56" s="69">
        <v>3.8949910415</v>
      </c>
      <c r="AD56" s="69">
        <v>3.8400151452</v>
      </c>
      <c r="AE56" s="70">
        <v>0.7888254267</v>
      </c>
      <c r="AF56" s="71" t="s">
        <v>37</v>
      </c>
      <c r="AG56" s="72">
        <v>175</v>
      </c>
      <c r="AH56" s="72">
        <v>924264</v>
      </c>
      <c r="AI56" s="73">
        <v>18.9339842296</v>
      </c>
      <c r="AJ56" s="73">
        <v>19.6445031206</v>
      </c>
      <c r="AK56" s="74">
        <v>0.8249447733</v>
      </c>
      <c r="AL56" s="75" t="s">
        <v>37</v>
      </c>
      <c r="AM56" s="68">
        <v>40</v>
      </c>
      <c r="AN56" s="68">
        <v>924264</v>
      </c>
      <c r="AO56" s="69">
        <v>4.3277678239</v>
      </c>
      <c r="AP56" s="69">
        <v>4.3721371414</v>
      </c>
      <c r="AQ56" s="70">
        <v>0.9722331276</v>
      </c>
      <c r="AR56" s="71" t="s">
        <v>37</v>
      </c>
      <c r="AS56" s="72">
        <v>33</v>
      </c>
      <c r="AT56" s="72">
        <v>924264</v>
      </c>
      <c r="AU56" s="73">
        <v>3.5704084547</v>
      </c>
      <c r="AV56" s="73">
        <v>3.58291287</v>
      </c>
      <c r="AW56" s="74">
        <v>1.0022469381</v>
      </c>
      <c r="AX56" s="75" t="s">
        <v>37</v>
      </c>
      <c r="AY56" s="68">
        <v>51</v>
      </c>
      <c r="AZ56" s="68">
        <v>924264</v>
      </c>
      <c r="BA56" s="69">
        <v>5.5179039755</v>
      </c>
      <c r="BB56" s="69">
        <v>5.5918673967</v>
      </c>
      <c r="BC56" s="70">
        <v>0.8169801157</v>
      </c>
      <c r="BD56" s="71" t="s">
        <v>37</v>
      </c>
      <c r="BE56" s="72">
        <v>68</v>
      </c>
      <c r="BF56" s="72">
        <v>924264</v>
      </c>
      <c r="BG56" s="73">
        <v>7.3572053007</v>
      </c>
      <c r="BH56" s="73">
        <v>7.366605527</v>
      </c>
      <c r="BI56" s="74">
        <v>0.8600324323</v>
      </c>
      <c r="BJ56" s="75" t="s">
        <v>37</v>
      </c>
      <c r="BK56" s="68" t="s">
        <v>64</v>
      </c>
      <c r="BL56" s="68" t="s">
        <v>64</v>
      </c>
      <c r="BM56" s="68" t="s">
        <v>64</v>
      </c>
      <c r="BN56" s="68" t="s">
        <v>64</v>
      </c>
      <c r="BO56" s="68" t="s">
        <v>64</v>
      </c>
      <c r="BP56" s="71" t="s">
        <v>37</v>
      </c>
      <c r="BQ56" s="72">
        <v>31</v>
      </c>
      <c r="BR56" s="72">
        <v>924264</v>
      </c>
      <c r="BS56" s="73">
        <v>3.3540200635</v>
      </c>
      <c r="BT56" s="73">
        <v>3.464954892</v>
      </c>
      <c r="BU56" s="74">
        <v>1.2083309294</v>
      </c>
    </row>
    <row r="57" spans="1:73" ht="15" customHeight="1">
      <c r="A57" s="67" t="s">
        <v>71</v>
      </c>
      <c r="B57" s="67" t="s">
        <v>59</v>
      </c>
      <c r="C57" s="68" t="s">
        <v>64</v>
      </c>
      <c r="D57" s="68" t="s">
        <v>64</v>
      </c>
      <c r="E57" s="68" t="s">
        <v>64</v>
      </c>
      <c r="F57" s="68" t="s">
        <v>64</v>
      </c>
      <c r="G57" s="68" t="s">
        <v>64</v>
      </c>
      <c r="H57" s="71" t="s">
        <v>37</v>
      </c>
      <c r="I57" s="72" t="s">
        <v>64</v>
      </c>
      <c r="J57" s="72" t="s">
        <v>64</v>
      </c>
      <c r="K57" s="72" t="s">
        <v>64</v>
      </c>
      <c r="L57" s="72" t="s">
        <v>64</v>
      </c>
      <c r="M57" s="72" t="s">
        <v>64</v>
      </c>
      <c r="N57" s="75" t="s">
        <v>37</v>
      </c>
      <c r="O57" s="68" t="s">
        <v>64</v>
      </c>
      <c r="P57" s="68" t="s">
        <v>64</v>
      </c>
      <c r="Q57" s="68" t="s">
        <v>64</v>
      </c>
      <c r="R57" s="68" t="s">
        <v>64</v>
      </c>
      <c r="S57" s="68" t="s">
        <v>64</v>
      </c>
      <c r="T57" s="71" t="s">
        <v>37</v>
      </c>
      <c r="U57" s="72" t="s">
        <v>64</v>
      </c>
      <c r="V57" s="72" t="s">
        <v>64</v>
      </c>
      <c r="W57" s="72" t="s">
        <v>64</v>
      </c>
      <c r="X57" s="72" t="s">
        <v>64</v>
      </c>
      <c r="Y57" s="72" t="s">
        <v>64</v>
      </c>
      <c r="Z57" s="75" t="s">
        <v>37</v>
      </c>
      <c r="AA57" s="68" t="s">
        <v>64</v>
      </c>
      <c r="AB57" s="68" t="s">
        <v>64</v>
      </c>
      <c r="AC57" s="68" t="s">
        <v>64</v>
      </c>
      <c r="AD57" s="68" t="s">
        <v>64</v>
      </c>
      <c r="AE57" s="68" t="s">
        <v>64</v>
      </c>
      <c r="AF57" s="71" t="s">
        <v>37</v>
      </c>
      <c r="AG57" s="72" t="s">
        <v>64</v>
      </c>
      <c r="AH57" s="72" t="s">
        <v>64</v>
      </c>
      <c r="AI57" s="72" t="s">
        <v>64</v>
      </c>
      <c r="AJ57" s="72" t="s">
        <v>64</v>
      </c>
      <c r="AK57" s="72" t="s">
        <v>64</v>
      </c>
      <c r="AL57" s="75" t="s">
        <v>37</v>
      </c>
      <c r="AM57" s="68" t="s">
        <v>64</v>
      </c>
      <c r="AN57" s="68" t="s">
        <v>64</v>
      </c>
      <c r="AO57" s="68" t="s">
        <v>64</v>
      </c>
      <c r="AP57" s="68" t="s">
        <v>64</v>
      </c>
      <c r="AQ57" s="68" t="s">
        <v>64</v>
      </c>
      <c r="AR57" s="71" t="s">
        <v>37</v>
      </c>
      <c r="AS57" s="72" t="s">
        <v>64</v>
      </c>
      <c r="AT57" s="72" t="s">
        <v>64</v>
      </c>
      <c r="AU57" s="72" t="s">
        <v>64</v>
      </c>
      <c r="AV57" s="72" t="s">
        <v>64</v>
      </c>
      <c r="AW57" s="72" t="s">
        <v>64</v>
      </c>
      <c r="AX57" s="75" t="s">
        <v>37</v>
      </c>
      <c r="AY57" s="68" t="s">
        <v>64</v>
      </c>
      <c r="AZ57" s="68" t="s">
        <v>64</v>
      </c>
      <c r="BA57" s="68" t="s">
        <v>64</v>
      </c>
      <c r="BB57" s="68" t="s">
        <v>64</v>
      </c>
      <c r="BC57" s="68" t="s">
        <v>64</v>
      </c>
      <c r="BD57" s="71" t="s">
        <v>37</v>
      </c>
      <c r="BE57" s="72" t="s">
        <v>64</v>
      </c>
      <c r="BF57" s="72" t="s">
        <v>64</v>
      </c>
      <c r="BG57" s="72" t="s">
        <v>64</v>
      </c>
      <c r="BH57" s="72" t="s">
        <v>64</v>
      </c>
      <c r="BI57" s="72" t="s">
        <v>64</v>
      </c>
      <c r="BJ57" s="75" t="s">
        <v>37</v>
      </c>
      <c r="BK57" s="68" t="s">
        <v>64</v>
      </c>
      <c r="BL57" s="68" t="s">
        <v>64</v>
      </c>
      <c r="BM57" s="68" t="s">
        <v>64</v>
      </c>
      <c r="BN57" s="68" t="s">
        <v>64</v>
      </c>
      <c r="BO57" s="68" t="s">
        <v>64</v>
      </c>
      <c r="BP57" s="71" t="s">
        <v>37</v>
      </c>
      <c r="BQ57" s="72" t="s">
        <v>64</v>
      </c>
      <c r="BR57" s="72" t="s">
        <v>64</v>
      </c>
      <c r="BS57" s="72" t="s">
        <v>64</v>
      </c>
      <c r="BT57" s="72" t="s">
        <v>64</v>
      </c>
      <c r="BU57" s="72" t="s">
        <v>64</v>
      </c>
    </row>
    <row r="58" spans="1:73" ht="15" customHeight="1">
      <c r="A58" s="67" t="s">
        <v>71</v>
      </c>
      <c r="B58" s="67" t="s">
        <v>60</v>
      </c>
      <c r="C58" s="68" t="s">
        <v>84</v>
      </c>
      <c r="D58" s="68" t="s">
        <v>84</v>
      </c>
      <c r="E58" s="68" t="s">
        <v>84</v>
      </c>
      <c r="F58" s="68" t="s">
        <v>84</v>
      </c>
      <c r="G58" s="68" t="s">
        <v>84</v>
      </c>
      <c r="H58" s="71" t="s">
        <v>37</v>
      </c>
      <c r="I58" s="72" t="s">
        <v>66</v>
      </c>
      <c r="J58" s="72" t="s">
        <v>66</v>
      </c>
      <c r="K58" s="73" t="s">
        <v>66</v>
      </c>
      <c r="L58" s="73" t="s">
        <v>66</v>
      </c>
      <c r="M58" s="74" t="s">
        <v>66</v>
      </c>
      <c r="N58" s="75" t="s">
        <v>37</v>
      </c>
      <c r="O58" s="68" t="s">
        <v>66</v>
      </c>
      <c r="P58" s="68" t="s">
        <v>66</v>
      </c>
      <c r="Q58" s="69" t="s">
        <v>66</v>
      </c>
      <c r="R58" s="69" t="s">
        <v>66</v>
      </c>
      <c r="S58" s="70" t="s">
        <v>66</v>
      </c>
      <c r="T58" s="71" t="s">
        <v>37</v>
      </c>
      <c r="U58" s="72" t="s">
        <v>66</v>
      </c>
      <c r="V58" s="72" t="s">
        <v>66</v>
      </c>
      <c r="W58" s="73" t="s">
        <v>66</v>
      </c>
      <c r="X58" s="73" t="s">
        <v>66</v>
      </c>
      <c r="Y58" s="74" t="s">
        <v>66</v>
      </c>
      <c r="Z58" s="75" t="s">
        <v>37</v>
      </c>
      <c r="AA58" s="68" t="s">
        <v>66</v>
      </c>
      <c r="AB58" s="68" t="s">
        <v>66</v>
      </c>
      <c r="AC58" s="69" t="s">
        <v>66</v>
      </c>
      <c r="AD58" s="69" t="s">
        <v>66</v>
      </c>
      <c r="AE58" s="70" t="s">
        <v>66</v>
      </c>
      <c r="AF58" s="71" t="s">
        <v>37</v>
      </c>
      <c r="AG58" s="72" t="s">
        <v>66</v>
      </c>
      <c r="AH58" s="72" t="s">
        <v>66</v>
      </c>
      <c r="AI58" s="73" t="s">
        <v>66</v>
      </c>
      <c r="AJ58" s="73" t="s">
        <v>66</v>
      </c>
      <c r="AK58" s="74" t="s">
        <v>66</v>
      </c>
      <c r="AL58" s="75" t="s">
        <v>37</v>
      </c>
      <c r="AM58" s="68" t="s">
        <v>66</v>
      </c>
      <c r="AN58" s="68" t="s">
        <v>66</v>
      </c>
      <c r="AO58" s="69" t="s">
        <v>66</v>
      </c>
      <c r="AP58" s="69" t="s">
        <v>66</v>
      </c>
      <c r="AQ58" s="70" t="s">
        <v>66</v>
      </c>
      <c r="AR58" s="71" t="s">
        <v>37</v>
      </c>
      <c r="AS58" s="72" t="s">
        <v>66</v>
      </c>
      <c r="AT58" s="72" t="s">
        <v>66</v>
      </c>
      <c r="AU58" s="73" t="s">
        <v>66</v>
      </c>
      <c r="AV58" s="73" t="s">
        <v>66</v>
      </c>
      <c r="AW58" s="74" t="s">
        <v>66</v>
      </c>
      <c r="AX58" s="75" t="s">
        <v>37</v>
      </c>
      <c r="AY58" s="68" t="s">
        <v>66</v>
      </c>
      <c r="AZ58" s="68" t="s">
        <v>66</v>
      </c>
      <c r="BA58" s="69" t="s">
        <v>66</v>
      </c>
      <c r="BB58" s="69" t="s">
        <v>66</v>
      </c>
      <c r="BC58" s="70" t="s">
        <v>66</v>
      </c>
      <c r="BD58" s="71" t="s">
        <v>37</v>
      </c>
      <c r="BE58" s="72" t="s">
        <v>66</v>
      </c>
      <c r="BF58" s="72" t="s">
        <v>66</v>
      </c>
      <c r="BG58" s="73" t="s">
        <v>66</v>
      </c>
      <c r="BH58" s="73" t="s">
        <v>66</v>
      </c>
      <c r="BI58" s="74" t="s">
        <v>66</v>
      </c>
      <c r="BJ58" s="75" t="s">
        <v>37</v>
      </c>
      <c r="BK58" s="68" t="s">
        <v>66</v>
      </c>
      <c r="BL58" s="68" t="s">
        <v>66</v>
      </c>
      <c r="BM58" s="69" t="s">
        <v>66</v>
      </c>
      <c r="BN58" s="69" t="s">
        <v>66</v>
      </c>
      <c r="BO58" s="70" t="s">
        <v>66</v>
      </c>
      <c r="BP58" s="71" t="s">
        <v>37</v>
      </c>
      <c r="BQ58" s="72" t="s">
        <v>66</v>
      </c>
      <c r="BR58" s="72" t="s">
        <v>66</v>
      </c>
      <c r="BS58" s="73" t="s">
        <v>66</v>
      </c>
      <c r="BT58" s="73" t="s">
        <v>66</v>
      </c>
      <c r="BU58" s="74" t="s">
        <v>66</v>
      </c>
    </row>
    <row r="59" spans="1:73" ht="15" customHeight="1">
      <c r="A59" s="67" t="s">
        <v>71</v>
      </c>
      <c r="B59" s="67" t="s">
        <v>61</v>
      </c>
      <c r="C59" s="68" t="s">
        <v>84</v>
      </c>
      <c r="D59" s="68" t="s">
        <v>84</v>
      </c>
      <c r="E59" s="68" t="s">
        <v>84</v>
      </c>
      <c r="F59" s="68" t="s">
        <v>84</v>
      </c>
      <c r="G59" s="68" t="s">
        <v>84</v>
      </c>
      <c r="H59" s="71" t="s">
        <v>37</v>
      </c>
      <c r="I59" s="72" t="s">
        <v>66</v>
      </c>
      <c r="J59" s="72" t="s">
        <v>66</v>
      </c>
      <c r="K59" s="73" t="s">
        <v>66</v>
      </c>
      <c r="L59" s="73" t="s">
        <v>66</v>
      </c>
      <c r="M59" s="74" t="s">
        <v>66</v>
      </c>
      <c r="N59" s="75" t="s">
        <v>37</v>
      </c>
      <c r="O59" s="68" t="s">
        <v>66</v>
      </c>
      <c r="P59" s="68" t="s">
        <v>66</v>
      </c>
      <c r="Q59" s="69" t="s">
        <v>66</v>
      </c>
      <c r="R59" s="69" t="s">
        <v>66</v>
      </c>
      <c r="S59" s="70" t="s">
        <v>66</v>
      </c>
      <c r="T59" s="71" t="s">
        <v>37</v>
      </c>
      <c r="U59" s="72" t="s">
        <v>66</v>
      </c>
      <c r="V59" s="72" t="s">
        <v>66</v>
      </c>
      <c r="W59" s="73" t="s">
        <v>66</v>
      </c>
      <c r="X59" s="73" t="s">
        <v>66</v>
      </c>
      <c r="Y59" s="74" t="s">
        <v>66</v>
      </c>
      <c r="Z59" s="75" t="s">
        <v>37</v>
      </c>
      <c r="AA59" s="68" t="s">
        <v>66</v>
      </c>
      <c r="AB59" s="68" t="s">
        <v>66</v>
      </c>
      <c r="AC59" s="69" t="s">
        <v>66</v>
      </c>
      <c r="AD59" s="69" t="s">
        <v>66</v>
      </c>
      <c r="AE59" s="70" t="s">
        <v>66</v>
      </c>
      <c r="AF59" s="71" t="s">
        <v>37</v>
      </c>
      <c r="AG59" s="72" t="s">
        <v>66</v>
      </c>
      <c r="AH59" s="72" t="s">
        <v>66</v>
      </c>
      <c r="AI59" s="73" t="s">
        <v>66</v>
      </c>
      <c r="AJ59" s="73" t="s">
        <v>66</v>
      </c>
      <c r="AK59" s="74" t="s">
        <v>66</v>
      </c>
      <c r="AL59" s="75" t="s">
        <v>37</v>
      </c>
      <c r="AM59" s="68" t="s">
        <v>66</v>
      </c>
      <c r="AN59" s="68" t="s">
        <v>66</v>
      </c>
      <c r="AO59" s="69" t="s">
        <v>66</v>
      </c>
      <c r="AP59" s="69" t="s">
        <v>66</v>
      </c>
      <c r="AQ59" s="70" t="s">
        <v>66</v>
      </c>
      <c r="AR59" s="71" t="s">
        <v>37</v>
      </c>
      <c r="AS59" s="72" t="s">
        <v>66</v>
      </c>
      <c r="AT59" s="72" t="s">
        <v>66</v>
      </c>
      <c r="AU59" s="73" t="s">
        <v>66</v>
      </c>
      <c r="AV59" s="73" t="s">
        <v>66</v>
      </c>
      <c r="AW59" s="74" t="s">
        <v>66</v>
      </c>
      <c r="AX59" s="75" t="s">
        <v>37</v>
      </c>
      <c r="AY59" s="68" t="s">
        <v>66</v>
      </c>
      <c r="AZ59" s="68" t="s">
        <v>66</v>
      </c>
      <c r="BA59" s="69" t="s">
        <v>66</v>
      </c>
      <c r="BB59" s="69" t="s">
        <v>66</v>
      </c>
      <c r="BC59" s="70" t="s">
        <v>66</v>
      </c>
      <c r="BD59" s="71" t="s">
        <v>37</v>
      </c>
      <c r="BE59" s="72" t="s">
        <v>66</v>
      </c>
      <c r="BF59" s="72" t="s">
        <v>66</v>
      </c>
      <c r="BG59" s="73" t="s">
        <v>66</v>
      </c>
      <c r="BH59" s="73" t="s">
        <v>66</v>
      </c>
      <c r="BI59" s="74" t="s">
        <v>66</v>
      </c>
      <c r="BJ59" s="75" t="s">
        <v>37</v>
      </c>
      <c r="BK59" s="68" t="s">
        <v>66</v>
      </c>
      <c r="BL59" s="68" t="s">
        <v>66</v>
      </c>
      <c r="BM59" s="69" t="s">
        <v>66</v>
      </c>
      <c r="BN59" s="69" t="s">
        <v>66</v>
      </c>
      <c r="BO59" s="70" t="s">
        <v>66</v>
      </c>
      <c r="BP59" s="71" t="s">
        <v>37</v>
      </c>
      <c r="BQ59" s="72" t="s">
        <v>66</v>
      </c>
      <c r="BR59" s="72" t="s">
        <v>66</v>
      </c>
      <c r="BS59" s="73" t="s">
        <v>66</v>
      </c>
      <c r="BT59" s="73" t="s">
        <v>66</v>
      </c>
      <c r="BU59" s="74" t="s">
        <v>66</v>
      </c>
    </row>
    <row r="60" spans="1:73" ht="15" customHeight="1">
      <c r="A60" s="67" t="s">
        <v>71</v>
      </c>
      <c r="B60" s="67" t="s">
        <v>62</v>
      </c>
      <c r="C60" s="68" t="s">
        <v>84</v>
      </c>
      <c r="D60" s="68" t="s">
        <v>84</v>
      </c>
      <c r="E60" s="68" t="s">
        <v>84</v>
      </c>
      <c r="F60" s="68" t="s">
        <v>84</v>
      </c>
      <c r="G60" s="68" t="s">
        <v>84</v>
      </c>
      <c r="H60" s="71" t="s">
        <v>37</v>
      </c>
      <c r="I60" s="72" t="s">
        <v>66</v>
      </c>
      <c r="J60" s="72" t="s">
        <v>66</v>
      </c>
      <c r="K60" s="73" t="s">
        <v>66</v>
      </c>
      <c r="L60" s="73" t="s">
        <v>66</v>
      </c>
      <c r="M60" s="74" t="s">
        <v>66</v>
      </c>
      <c r="N60" s="75" t="s">
        <v>37</v>
      </c>
      <c r="O60" s="68" t="s">
        <v>66</v>
      </c>
      <c r="P60" s="68" t="s">
        <v>66</v>
      </c>
      <c r="Q60" s="69" t="s">
        <v>66</v>
      </c>
      <c r="R60" s="69" t="s">
        <v>66</v>
      </c>
      <c r="S60" s="70" t="s">
        <v>66</v>
      </c>
      <c r="T60" s="71" t="s">
        <v>37</v>
      </c>
      <c r="U60" s="72" t="s">
        <v>66</v>
      </c>
      <c r="V60" s="72" t="s">
        <v>66</v>
      </c>
      <c r="W60" s="73" t="s">
        <v>66</v>
      </c>
      <c r="X60" s="73" t="s">
        <v>66</v>
      </c>
      <c r="Y60" s="74" t="s">
        <v>66</v>
      </c>
      <c r="Z60" s="75" t="s">
        <v>37</v>
      </c>
      <c r="AA60" s="68" t="s">
        <v>66</v>
      </c>
      <c r="AB60" s="68" t="s">
        <v>66</v>
      </c>
      <c r="AC60" s="69" t="s">
        <v>66</v>
      </c>
      <c r="AD60" s="69" t="s">
        <v>66</v>
      </c>
      <c r="AE60" s="70" t="s">
        <v>66</v>
      </c>
      <c r="AF60" s="71" t="s">
        <v>37</v>
      </c>
      <c r="AG60" s="72" t="s">
        <v>66</v>
      </c>
      <c r="AH60" s="72" t="s">
        <v>66</v>
      </c>
      <c r="AI60" s="73" t="s">
        <v>66</v>
      </c>
      <c r="AJ60" s="73" t="s">
        <v>66</v>
      </c>
      <c r="AK60" s="74" t="s">
        <v>66</v>
      </c>
      <c r="AL60" s="75" t="s">
        <v>37</v>
      </c>
      <c r="AM60" s="68" t="s">
        <v>66</v>
      </c>
      <c r="AN60" s="68" t="s">
        <v>66</v>
      </c>
      <c r="AO60" s="69" t="s">
        <v>66</v>
      </c>
      <c r="AP60" s="69" t="s">
        <v>66</v>
      </c>
      <c r="AQ60" s="70" t="s">
        <v>66</v>
      </c>
      <c r="AR60" s="71" t="s">
        <v>37</v>
      </c>
      <c r="AS60" s="72" t="s">
        <v>66</v>
      </c>
      <c r="AT60" s="72" t="s">
        <v>66</v>
      </c>
      <c r="AU60" s="73" t="s">
        <v>66</v>
      </c>
      <c r="AV60" s="73" t="s">
        <v>66</v>
      </c>
      <c r="AW60" s="74" t="s">
        <v>66</v>
      </c>
      <c r="AX60" s="75" t="s">
        <v>37</v>
      </c>
      <c r="AY60" s="68" t="s">
        <v>66</v>
      </c>
      <c r="AZ60" s="68" t="s">
        <v>66</v>
      </c>
      <c r="BA60" s="69" t="s">
        <v>66</v>
      </c>
      <c r="BB60" s="69" t="s">
        <v>66</v>
      </c>
      <c r="BC60" s="70" t="s">
        <v>66</v>
      </c>
      <c r="BD60" s="71" t="s">
        <v>37</v>
      </c>
      <c r="BE60" s="72" t="s">
        <v>66</v>
      </c>
      <c r="BF60" s="72" t="s">
        <v>66</v>
      </c>
      <c r="BG60" s="73" t="s">
        <v>66</v>
      </c>
      <c r="BH60" s="73" t="s">
        <v>66</v>
      </c>
      <c r="BI60" s="74" t="s">
        <v>66</v>
      </c>
      <c r="BJ60" s="75" t="s">
        <v>37</v>
      </c>
      <c r="BK60" s="68" t="s">
        <v>66</v>
      </c>
      <c r="BL60" s="68" t="s">
        <v>66</v>
      </c>
      <c r="BM60" s="69" t="s">
        <v>66</v>
      </c>
      <c r="BN60" s="69" t="s">
        <v>66</v>
      </c>
      <c r="BO60" s="70" t="s">
        <v>66</v>
      </c>
      <c r="BP60" s="71" t="s">
        <v>37</v>
      </c>
      <c r="BQ60" s="72" t="s">
        <v>66</v>
      </c>
      <c r="BR60" s="72" t="s">
        <v>66</v>
      </c>
      <c r="BS60" s="73" t="s">
        <v>66</v>
      </c>
      <c r="BT60" s="73" t="s">
        <v>66</v>
      </c>
      <c r="BU60" s="74" t="s">
        <v>66</v>
      </c>
    </row>
    <row r="61" spans="1:73" ht="15" customHeight="1">
      <c r="A61" s="67"/>
      <c r="B61" s="67"/>
      <c r="C61" s="68"/>
      <c r="D61" s="68"/>
      <c r="E61" s="68"/>
      <c r="F61" s="68"/>
      <c r="G61" s="68"/>
      <c r="H61" s="71"/>
      <c r="I61" s="72"/>
      <c r="J61" s="72"/>
      <c r="K61" s="73"/>
      <c r="L61" s="73"/>
      <c r="M61" s="74"/>
      <c r="N61" s="75"/>
      <c r="O61" s="68"/>
      <c r="P61" s="68"/>
      <c r="Q61" s="69"/>
      <c r="R61" s="69"/>
      <c r="S61" s="70"/>
      <c r="T61" s="71"/>
      <c r="U61" s="72"/>
      <c r="V61" s="72"/>
      <c r="W61" s="73"/>
      <c r="X61" s="73"/>
      <c r="Y61" s="74"/>
      <c r="Z61" s="75"/>
      <c r="AA61" s="68"/>
      <c r="AB61" s="68"/>
      <c r="AC61" s="69"/>
      <c r="AD61" s="69"/>
      <c r="AE61" s="70"/>
      <c r="AF61" s="71"/>
      <c r="AG61" s="72"/>
      <c r="AH61" s="72"/>
      <c r="AI61" s="73"/>
      <c r="AJ61" s="73"/>
      <c r="AK61" s="74"/>
      <c r="AL61" s="75"/>
      <c r="AM61" s="68"/>
      <c r="AN61" s="68"/>
      <c r="AO61" s="69"/>
      <c r="AP61" s="69"/>
      <c r="AQ61" s="70"/>
      <c r="AR61" s="71"/>
      <c r="AS61" s="72"/>
      <c r="AT61" s="72"/>
      <c r="AU61" s="73"/>
      <c r="AV61" s="73"/>
      <c r="AW61" s="74"/>
      <c r="AX61" s="75"/>
      <c r="AY61" s="68"/>
      <c r="AZ61" s="68"/>
      <c r="BA61" s="69"/>
      <c r="BB61" s="69"/>
      <c r="BC61" s="70"/>
      <c r="BD61" s="71"/>
      <c r="BE61" s="72"/>
      <c r="BF61" s="72"/>
      <c r="BG61" s="73"/>
      <c r="BH61" s="73"/>
      <c r="BI61" s="74"/>
      <c r="BJ61" s="75"/>
      <c r="BK61" s="68"/>
      <c r="BL61" s="68"/>
      <c r="BM61" s="69"/>
      <c r="BN61" s="69"/>
      <c r="BO61" s="70"/>
      <c r="BP61" s="71"/>
      <c r="BQ61" s="72"/>
      <c r="BR61" s="72"/>
      <c r="BS61" s="73"/>
      <c r="BT61" s="73"/>
      <c r="BU61" s="74"/>
    </row>
    <row r="62" spans="1:73" s="76" customFormat="1" ht="15" customHeight="1">
      <c r="A62" s="77" t="s">
        <v>72</v>
      </c>
      <c r="B62" s="77" t="s">
        <v>57</v>
      </c>
      <c r="C62" s="78">
        <v>488</v>
      </c>
      <c r="D62" s="78">
        <v>552857</v>
      </c>
      <c r="E62" s="79">
        <v>88.2687566586</v>
      </c>
      <c r="F62" s="79">
        <v>163.6795320526</v>
      </c>
      <c r="G62" s="80">
        <v>1.200130522</v>
      </c>
      <c r="H62" s="81" t="s">
        <v>37</v>
      </c>
      <c r="I62" s="82">
        <v>75</v>
      </c>
      <c r="J62" s="82">
        <v>552857</v>
      </c>
      <c r="K62" s="83">
        <v>13.5658949783</v>
      </c>
      <c r="L62" s="83">
        <v>22.2279500794</v>
      </c>
      <c r="M62" s="84">
        <v>1.0403757852</v>
      </c>
      <c r="N62" s="85" t="s">
        <v>37</v>
      </c>
      <c r="O62" s="78" t="s">
        <v>64</v>
      </c>
      <c r="P62" s="78" t="s">
        <v>64</v>
      </c>
      <c r="Q62" s="78" t="s">
        <v>64</v>
      </c>
      <c r="R62" s="78" t="s">
        <v>64</v>
      </c>
      <c r="S62" s="78" t="s">
        <v>64</v>
      </c>
      <c r="T62" s="81" t="s">
        <v>37</v>
      </c>
      <c r="U62" s="82">
        <v>43</v>
      </c>
      <c r="V62" s="82">
        <v>552857</v>
      </c>
      <c r="W62" s="83">
        <v>7.7777797875</v>
      </c>
      <c r="X62" s="83">
        <v>16.8778067854</v>
      </c>
      <c r="Y62" s="84">
        <v>1.310901405</v>
      </c>
      <c r="Z62" s="85" t="s">
        <v>37</v>
      </c>
      <c r="AA62" s="78" t="s">
        <v>64</v>
      </c>
      <c r="AB62" s="78" t="s">
        <v>64</v>
      </c>
      <c r="AC62" s="78" t="s">
        <v>64</v>
      </c>
      <c r="AD62" s="78" t="s">
        <v>64</v>
      </c>
      <c r="AE62" s="78" t="s">
        <v>64</v>
      </c>
      <c r="AF62" s="81" t="s">
        <v>37</v>
      </c>
      <c r="AG62" s="82">
        <v>114</v>
      </c>
      <c r="AH62" s="82">
        <v>552857</v>
      </c>
      <c r="AI62" s="83">
        <v>20.620160367</v>
      </c>
      <c r="AJ62" s="83">
        <v>36.3167886628</v>
      </c>
      <c r="AK62" s="84">
        <v>1.5250752237</v>
      </c>
      <c r="AL62" s="85" t="s">
        <v>37</v>
      </c>
      <c r="AM62" s="78" t="s">
        <v>64</v>
      </c>
      <c r="AN62" s="78" t="s">
        <v>64</v>
      </c>
      <c r="AO62" s="78" t="s">
        <v>64</v>
      </c>
      <c r="AP62" s="78" t="s">
        <v>64</v>
      </c>
      <c r="AQ62" s="78" t="s">
        <v>64</v>
      </c>
      <c r="AR62" s="81" t="s">
        <v>37</v>
      </c>
      <c r="AS62" s="82" t="s">
        <v>64</v>
      </c>
      <c r="AT62" s="82" t="s">
        <v>64</v>
      </c>
      <c r="AU62" s="82" t="s">
        <v>64</v>
      </c>
      <c r="AV62" s="82" t="s">
        <v>64</v>
      </c>
      <c r="AW62" s="82" t="s">
        <v>64</v>
      </c>
      <c r="AX62" s="85" t="s">
        <v>37</v>
      </c>
      <c r="AY62" s="78" t="s">
        <v>64</v>
      </c>
      <c r="AZ62" s="78" t="s">
        <v>64</v>
      </c>
      <c r="BA62" s="78" t="s">
        <v>64</v>
      </c>
      <c r="BB62" s="78" t="s">
        <v>64</v>
      </c>
      <c r="BC62" s="78" t="s">
        <v>64</v>
      </c>
      <c r="BD62" s="81" t="s">
        <v>37</v>
      </c>
      <c r="BE62" s="82" t="s">
        <v>64</v>
      </c>
      <c r="BF62" s="82" t="s">
        <v>64</v>
      </c>
      <c r="BG62" s="82" t="s">
        <v>64</v>
      </c>
      <c r="BH62" s="82" t="s">
        <v>64</v>
      </c>
      <c r="BI62" s="82" t="s">
        <v>64</v>
      </c>
      <c r="BJ62" s="85" t="s">
        <v>37</v>
      </c>
      <c r="BK62" s="78" t="s">
        <v>64</v>
      </c>
      <c r="BL62" s="78" t="s">
        <v>64</v>
      </c>
      <c r="BM62" s="78" t="s">
        <v>64</v>
      </c>
      <c r="BN62" s="78" t="s">
        <v>64</v>
      </c>
      <c r="BO62" s="78" t="s">
        <v>64</v>
      </c>
      <c r="BP62" s="81" t="s">
        <v>37</v>
      </c>
      <c r="BQ62" s="82" t="s">
        <v>64</v>
      </c>
      <c r="BR62" s="82" t="s">
        <v>64</v>
      </c>
      <c r="BS62" s="82" t="s">
        <v>64</v>
      </c>
      <c r="BT62" s="82" t="s">
        <v>64</v>
      </c>
      <c r="BU62" s="82" t="s">
        <v>64</v>
      </c>
    </row>
    <row r="63" spans="1:73" ht="15" customHeight="1">
      <c r="A63" s="67" t="s">
        <v>72</v>
      </c>
      <c r="B63" s="67" t="s">
        <v>58</v>
      </c>
      <c r="C63" s="68" t="s">
        <v>84</v>
      </c>
      <c r="D63" s="68" t="s">
        <v>84</v>
      </c>
      <c r="E63" s="68" t="s">
        <v>84</v>
      </c>
      <c r="F63" s="68" t="s">
        <v>84</v>
      </c>
      <c r="G63" s="68" t="s">
        <v>84</v>
      </c>
      <c r="H63" s="71" t="s">
        <v>37</v>
      </c>
      <c r="I63" s="72" t="s">
        <v>66</v>
      </c>
      <c r="J63" s="72" t="s">
        <v>66</v>
      </c>
      <c r="K63" s="73" t="s">
        <v>66</v>
      </c>
      <c r="L63" s="73" t="s">
        <v>66</v>
      </c>
      <c r="M63" s="74" t="s">
        <v>66</v>
      </c>
      <c r="N63" s="75" t="s">
        <v>37</v>
      </c>
      <c r="O63" s="68" t="s">
        <v>66</v>
      </c>
      <c r="P63" s="68" t="s">
        <v>66</v>
      </c>
      <c r="Q63" s="69" t="s">
        <v>66</v>
      </c>
      <c r="R63" s="69" t="s">
        <v>66</v>
      </c>
      <c r="S63" s="70" t="s">
        <v>66</v>
      </c>
      <c r="T63" s="71" t="s">
        <v>37</v>
      </c>
      <c r="U63" s="72" t="s">
        <v>66</v>
      </c>
      <c r="V63" s="72" t="s">
        <v>66</v>
      </c>
      <c r="W63" s="73" t="s">
        <v>66</v>
      </c>
      <c r="X63" s="73" t="s">
        <v>66</v>
      </c>
      <c r="Y63" s="74" t="s">
        <v>66</v>
      </c>
      <c r="Z63" s="75" t="s">
        <v>37</v>
      </c>
      <c r="AA63" s="68" t="s">
        <v>66</v>
      </c>
      <c r="AB63" s="68" t="s">
        <v>66</v>
      </c>
      <c r="AC63" s="69" t="s">
        <v>66</v>
      </c>
      <c r="AD63" s="69" t="s">
        <v>66</v>
      </c>
      <c r="AE63" s="70" t="s">
        <v>66</v>
      </c>
      <c r="AF63" s="71" t="s">
        <v>37</v>
      </c>
      <c r="AG63" s="72" t="s">
        <v>66</v>
      </c>
      <c r="AH63" s="72" t="s">
        <v>66</v>
      </c>
      <c r="AI63" s="73" t="s">
        <v>66</v>
      </c>
      <c r="AJ63" s="73" t="s">
        <v>66</v>
      </c>
      <c r="AK63" s="74" t="s">
        <v>66</v>
      </c>
      <c r="AL63" s="75" t="s">
        <v>37</v>
      </c>
      <c r="AM63" s="68" t="s">
        <v>66</v>
      </c>
      <c r="AN63" s="68" t="s">
        <v>66</v>
      </c>
      <c r="AO63" s="69" t="s">
        <v>66</v>
      </c>
      <c r="AP63" s="69" t="s">
        <v>66</v>
      </c>
      <c r="AQ63" s="70" t="s">
        <v>66</v>
      </c>
      <c r="AR63" s="71" t="s">
        <v>37</v>
      </c>
      <c r="AS63" s="72" t="s">
        <v>66</v>
      </c>
      <c r="AT63" s="72" t="s">
        <v>66</v>
      </c>
      <c r="AU63" s="73" t="s">
        <v>66</v>
      </c>
      <c r="AV63" s="73" t="s">
        <v>66</v>
      </c>
      <c r="AW63" s="74" t="s">
        <v>66</v>
      </c>
      <c r="AX63" s="75" t="s">
        <v>37</v>
      </c>
      <c r="AY63" s="68" t="s">
        <v>66</v>
      </c>
      <c r="AZ63" s="68" t="s">
        <v>66</v>
      </c>
      <c r="BA63" s="69" t="s">
        <v>66</v>
      </c>
      <c r="BB63" s="69" t="s">
        <v>66</v>
      </c>
      <c r="BC63" s="70" t="s">
        <v>66</v>
      </c>
      <c r="BD63" s="71" t="s">
        <v>37</v>
      </c>
      <c r="BE63" s="72" t="s">
        <v>66</v>
      </c>
      <c r="BF63" s="72" t="s">
        <v>66</v>
      </c>
      <c r="BG63" s="73" t="s">
        <v>66</v>
      </c>
      <c r="BH63" s="73" t="s">
        <v>66</v>
      </c>
      <c r="BI63" s="74" t="s">
        <v>66</v>
      </c>
      <c r="BJ63" s="75" t="s">
        <v>37</v>
      </c>
      <c r="BK63" s="68" t="s">
        <v>66</v>
      </c>
      <c r="BL63" s="68" t="s">
        <v>66</v>
      </c>
      <c r="BM63" s="69" t="s">
        <v>66</v>
      </c>
      <c r="BN63" s="69" t="s">
        <v>66</v>
      </c>
      <c r="BO63" s="70" t="s">
        <v>66</v>
      </c>
      <c r="BP63" s="71" t="s">
        <v>37</v>
      </c>
      <c r="BQ63" s="72" t="s">
        <v>66</v>
      </c>
      <c r="BR63" s="72" t="s">
        <v>66</v>
      </c>
      <c r="BS63" s="73" t="s">
        <v>66</v>
      </c>
      <c r="BT63" s="73" t="s">
        <v>66</v>
      </c>
      <c r="BU63" s="74" t="s">
        <v>66</v>
      </c>
    </row>
    <row r="64" spans="1:73" ht="15" customHeight="1">
      <c r="A64" s="67" t="s">
        <v>72</v>
      </c>
      <c r="B64" s="67" t="s">
        <v>59</v>
      </c>
      <c r="C64" s="68" t="s">
        <v>84</v>
      </c>
      <c r="D64" s="68" t="s">
        <v>84</v>
      </c>
      <c r="E64" s="68" t="s">
        <v>84</v>
      </c>
      <c r="F64" s="68" t="s">
        <v>84</v>
      </c>
      <c r="G64" s="68" t="s">
        <v>84</v>
      </c>
      <c r="H64" s="71" t="s">
        <v>37</v>
      </c>
      <c r="I64" s="72" t="s">
        <v>66</v>
      </c>
      <c r="J64" s="72" t="s">
        <v>66</v>
      </c>
      <c r="K64" s="73" t="s">
        <v>66</v>
      </c>
      <c r="L64" s="73" t="s">
        <v>66</v>
      </c>
      <c r="M64" s="74" t="s">
        <v>66</v>
      </c>
      <c r="N64" s="75" t="s">
        <v>37</v>
      </c>
      <c r="O64" s="68" t="s">
        <v>66</v>
      </c>
      <c r="P64" s="68" t="s">
        <v>66</v>
      </c>
      <c r="Q64" s="69" t="s">
        <v>66</v>
      </c>
      <c r="R64" s="69" t="s">
        <v>66</v>
      </c>
      <c r="S64" s="70" t="s">
        <v>66</v>
      </c>
      <c r="T64" s="71" t="s">
        <v>37</v>
      </c>
      <c r="U64" s="72" t="s">
        <v>66</v>
      </c>
      <c r="V64" s="72" t="s">
        <v>66</v>
      </c>
      <c r="W64" s="73" t="s">
        <v>66</v>
      </c>
      <c r="X64" s="73" t="s">
        <v>66</v>
      </c>
      <c r="Y64" s="74" t="s">
        <v>66</v>
      </c>
      <c r="Z64" s="75" t="s">
        <v>37</v>
      </c>
      <c r="AA64" s="68" t="s">
        <v>66</v>
      </c>
      <c r="AB64" s="68" t="s">
        <v>66</v>
      </c>
      <c r="AC64" s="69" t="s">
        <v>66</v>
      </c>
      <c r="AD64" s="69" t="s">
        <v>66</v>
      </c>
      <c r="AE64" s="70" t="s">
        <v>66</v>
      </c>
      <c r="AF64" s="71" t="s">
        <v>37</v>
      </c>
      <c r="AG64" s="72" t="s">
        <v>66</v>
      </c>
      <c r="AH64" s="72" t="s">
        <v>66</v>
      </c>
      <c r="AI64" s="73" t="s">
        <v>66</v>
      </c>
      <c r="AJ64" s="73" t="s">
        <v>66</v>
      </c>
      <c r="AK64" s="74" t="s">
        <v>66</v>
      </c>
      <c r="AL64" s="75" t="s">
        <v>37</v>
      </c>
      <c r="AM64" s="68" t="s">
        <v>66</v>
      </c>
      <c r="AN64" s="68" t="s">
        <v>66</v>
      </c>
      <c r="AO64" s="69" t="s">
        <v>66</v>
      </c>
      <c r="AP64" s="69" t="s">
        <v>66</v>
      </c>
      <c r="AQ64" s="70" t="s">
        <v>66</v>
      </c>
      <c r="AR64" s="71" t="s">
        <v>37</v>
      </c>
      <c r="AS64" s="72" t="s">
        <v>66</v>
      </c>
      <c r="AT64" s="72" t="s">
        <v>66</v>
      </c>
      <c r="AU64" s="73" t="s">
        <v>66</v>
      </c>
      <c r="AV64" s="73" t="s">
        <v>66</v>
      </c>
      <c r="AW64" s="74" t="s">
        <v>66</v>
      </c>
      <c r="AX64" s="75" t="s">
        <v>37</v>
      </c>
      <c r="AY64" s="68" t="s">
        <v>66</v>
      </c>
      <c r="AZ64" s="68" t="s">
        <v>66</v>
      </c>
      <c r="BA64" s="69" t="s">
        <v>66</v>
      </c>
      <c r="BB64" s="69" t="s">
        <v>66</v>
      </c>
      <c r="BC64" s="70" t="s">
        <v>66</v>
      </c>
      <c r="BD64" s="71" t="s">
        <v>37</v>
      </c>
      <c r="BE64" s="72" t="s">
        <v>66</v>
      </c>
      <c r="BF64" s="72" t="s">
        <v>66</v>
      </c>
      <c r="BG64" s="73" t="s">
        <v>66</v>
      </c>
      <c r="BH64" s="73" t="s">
        <v>66</v>
      </c>
      <c r="BI64" s="74" t="s">
        <v>66</v>
      </c>
      <c r="BJ64" s="75" t="s">
        <v>37</v>
      </c>
      <c r="BK64" s="68" t="s">
        <v>66</v>
      </c>
      <c r="BL64" s="68" t="s">
        <v>66</v>
      </c>
      <c r="BM64" s="69" t="s">
        <v>66</v>
      </c>
      <c r="BN64" s="69" t="s">
        <v>66</v>
      </c>
      <c r="BO64" s="70" t="s">
        <v>66</v>
      </c>
      <c r="BP64" s="71" t="s">
        <v>37</v>
      </c>
      <c r="BQ64" s="72" t="s">
        <v>66</v>
      </c>
      <c r="BR64" s="72" t="s">
        <v>66</v>
      </c>
      <c r="BS64" s="73" t="s">
        <v>66</v>
      </c>
      <c r="BT64" s="73" t="s">
        <v>66</v>
      </c>
      <c r="BU64" s="74" t="s">
        <v>66</v>
      </c>
    </row>
    <row r="65" spans="1:73" ht="15" customHeight="1">
      <c r="A65" s="67" t="s">
        <v>72</v>
      </c>
      <c r="B65" s="67" t="s">
        <v>60</v>
      </c>
      <c r="C65" s="68">
        <v>261</v>
      </c>
      <c r="D65" s="68">
        <v>310513</v>
      </c>
      <c r="E65" s="69">
        <v>84.0544518265</v>
      </c>
      <c r="F65" s="69">
        <v>147.5058779257</v>
      </c>
      <c r="G65" s="70">
        <v>1.0815421089</v>
      </c>
      <c r="H65" s="71" t="s">
        <v>37</v>
      </c>
      <c r="I65" s="72">
        <v>43</v>
      </c>
      <c r="J65" s="72">
        <v>310513</v>
      </c>
      <c r="K65" s="73">
        <v>13.8480514503</v>
      </c>
      <c r="L65" s="73">
        <v>22.5195264467</v>
      </c>
      <c r="M65" s="74">
        <v>1.0540229723</v>
      </c>
      <c r="N65" s="75" t="s">
        <v>37</v>
      </c>
      <c r="O65" s="68" t="s">
        <v>64</v>
      </c>
      <c r="P65" s="68" t="s">
        <v>64</v>
      </c>
      <c r="Q65" s="68" t="s">
        <v>64</v>
      </c>
      <c r="R65" s="68" t="s">
        <v>64</v>
      </c>
      <c r="S65" s="68" t="s">
        <v>64</v>
      </c>
      <c r="T65" s="71" t="s">
        <v>37</v>
      </c>
      <c r="U65" s="72">
        <v>29</v>
      </c>
      <c r="V65" s="72">
        <v>310513</v>
      </c>
      <c r="W65" s="73">
        <v>9.3393835363</v>
      </c>
      <c r="X65" s="73">
        <v>20.1828237138</v>
      </c>
      <c r="Y65" s="74">
        <v>1.5676024912</v>
      </c>
      <c r="Z65" s="75" t="s">
        <v>37</v>
      </c>
      <c r="AA65" s="68" t="s">
        <v>64</v>
      </c>
      <c r="AB65" s="68" t="s">
        <v>64</v>
      </c>
      <c r="AC65" s="68" t="s">
        <v>64</v>
      </c>
      <c r="AD65" s="68" t="s">
        <v>64</v>
      </c>
      <c r="AE65" s="68" t="s">
        <v>64</v>
      </c>
      <c r="AF65" s="71" t="s">
        <v>37</v>
      </c>
      <c r="AG65" s="72">
        <v>58</v>
      </c>
      <c r="AH65" s="72">
        <v>310513</v>
      </c>
      <c r="AI65" s="73">
        <v>18.6787670726</v>
      </c>
      <c r="AJ65" s="73">
        <v>30.736083677</v>
      </c>
      <c r="AK65" s="74">
        <v>1.2907209424</v>
      </c>
      <c r="AL65" s="75" t="s">
        <v>37</v>
      </c>
      <c r="AM65" s="68" t="s">
        <v>64</v>
      </c>
      <c r="AN65" s="68" t="s">
        <v>64</v>
      </c>
      <c r="AO65" s="68" t="s">
        <v>64</v>
      </c>
      <c r="AP65" s="68" t="s">
        <v>64</v>
      </c>
      <c r="AQ65" s="68" t="s">
        <v>64</v>
      </c>
      <c r="AR65" s="71" t="s">
        <v>37</v>
      </c>
      <c r="AS65" s="72" t="s">
        <v>64</v>
      </c>
      <c r="AT65" s="72" t="s">
        <v>64</v>
      </c>
      <c r="AU65" s="72" t="s">
        <v>64</v>
      </c>
      <c r="AV65" s="72" t="s">
        <v>64</v>
      </c>
      <c r="AW65" s="72" t="s">
        <v>64</v>
      </c>
      <c r="AX65" s="75" t="s">
        <v>37</v>
      </c>
      <c r="AY65" s="68" t="s">
        <v>64</v>
      </c>
      <c r="AZ65" s="68" t="s">
        <v>64</v>
      </c>
      <c r="BA65" s="68" t="s">
        <v>64</v>
      </c>
      <c r="BB65" s="68" t="s">
        <v>64</v>
      </c>
      <c r="BC65" s="68" t="s">
        <v>64</v>
      </c>
      <c r="BD65" s="71" t="s">
        <v>37</v>
      </c>
      <c r="BE65" s="72" t="s">
        <v>64</v>
      </c>
      <c r="BF65" s="72" t="s">
        <v>64</v>
      </c>
      <c r="BG65" s="72" t="s">
        <v>64</v>
      </c>
      <c r="BH65" s="72" t="s">
        <v>64</v>
      </c>
      <c r="BI65" s="72" t="s">
        <v>64</v>
      </c>
      <c r="BJ65" s="75" t="s">
        <v>37</v>
      </c>
      <c r="BK65" s="68" t="s">
        <v>64</v>
      </c>
      <c r="BL65" s="68" t="s">
        <v>64</v>
      </c>
      <c r="BM65" s="68" t="s">
        <v>64</v>
      </c>
      <c r="BN65" s="68" t="s">
        <v>64</v>
      </c>
      <c r="BO65" s="68" t="s">
        <v>64</v>
      </c>
      <c r="BP65" s="71" t="s">
        <v>37</v>
      </c>
      <c r="BQ65" s="72" t="s">
        <v>64</v>
      </c>
      <c r="BR65" s="72" t="s">
        <v>64</v>
      </c>
      <c r="BS65" s="72" t="s">
        <v>64</v>
      </c>
      <c r="BT65" s="72" t="s">
        <v>64</v>
      </c>
      <c r="BU65" s="72" t="s">
        <v>64</v>
      </c>
    </row>
    <row r="66" spans="1:73" ht="15" customHeight="1">
      <c r="A66" s="67" t="s">
        <v>72</v>
      </c>
      <c r="B66" s="67" t="s">
        <v>61</v>
      </c>
      <c r="C66" s="68">
        <v>104.6340018</v>
      </c>
      <c r="D66" s="68">
        <v>113639</v>
      </c>
      <c r="E66" s="69">
        <v>92.0757854258</v>
      </c>
      <c r="F66" s="69">
        <v>165.8901668119</v>
      </c>
      <c r="G66" s="70">
        <v>1.2163393309</v>
      </c>
      <c r="H66" s="71" t="s">
        <v>37</v>
      </c>
      <c r="I66" s="72" t="s">
        <v>64</v>
      </c>
      <c r="J66" s="72" t="s">
        <v>64</v>
      </c>
      <c r="K66" s="72" t="s">
        <v>64</v>
      </c>
      <c r="L66" s="72" t="s">
        <v>64</v>
      </c>
      <c r="M66" s="72" t="s">
        <v>64</v>
      </c>
      <c r="N66" s="75" t="s">
        <v>37</v>
      </c>
      <c r="O66" s="68" t="s">
        <v>64</v>
      </c>
      <c r="P66" s="68" t="s">
        <v>64</v>
      </c>
      <c r="Q66" s="68" t="s">
        <v>64</v>
      </c>
      <c r="R66" s="68" t="s">
        <v>64</v>
      </c>
      <c r="S66" s="68" t="s">
        <v>64</v>
      </c>
      <c r="T66" s="71" t="s">
        <v>37</v>
      </c>
      <c r="U66" s="72" t="s">
        <v>64</v>
      </c>
      <c r="V66" s="72" t="s">
        <v>64</v>
      </c>
      <c r="W66" s="72" t="s">
        <v>64</v>
      </c>
      <c r="X66" s="72" t="s">
        <v>64</v>
      </c>
      <c r="Y66" s="72" t="s">
        <v>64</v>
      </c>
      <c r="Z66" s="75" t="s">
        <v>37</v>
      </c>
      <c r="AA66" s="68" t="s">
        <v>64</v>
      </c>
      <c r="AB66" s="68" t="s">
        <v>64</v>
      </c>
      <c r="AC66" s="68" t="s">
        <v>64</v>
      </c>
      <c r="AD66" s="68" t="s">
        <v>64</v>
      </c>
      <c r="AE66" s="68" t="s">
        <v>64</v>
      </c>
      <c r="AF66" s="71" t="s">
        <v>37</v>
      </c>
      <c r="AG66" s="72">
        <v>21.7816073</v>
      </c>
      <c r="AH66" s="72">
        <v>113639</v>
      </c>
      <c r="AI66" s="73">
        <v>19.167369741</v>
      </c>
      <c r="AJ66" s="73">
        <v>33.4063734701</v>
      </c>
      <c r="AK66" s="74">
        <v>1.4028562097</v>
      </c>
      <c r="AL66" s="75" t="s">
        <v>37</v>
      </c>
      <c r="AM66" s="68" t="s">
        <v>64</v>
      </c>
      <c r="AN66" s="68" t="s">
        <v>64</v>
      </c>
      <c r="AO66" s="68" t="s">
        <v>64</v>
      </c>
      <c r="AP66" s="68" t="s">
        <v>64</v>
      </c>
      <c r="AQ66" s="68" t="s">
        <v>64</v>
      </c>
      <c r="AR66" s="71" t="s">
        <v>37</v>
      </c>
      <c r="AS66" s="72" t="s">
        <v>64</v>
      </c>
      <c r="AT66" s="72" t="s">
        <v>64</v>
      </c>
      <c r="AU66" s="72" t="s">
        <v>64</v>
      </c>
      <c r="AV66" s="72" t="s">
        <v>64</v>
      </c>
      <c r="AW66" s="72" t="s">
        <v>64</v>
      </c>
      <c r="AX66" s="75" t="s">
        <v>37</v>
      </c>
      <c r="AY66" s="68" t="s">
        <v>64</v>
      </c>
      <c r="AZ66" s="68" t="s">
        <v>64</v>
      </c>
      <c r="BA66" s="68" t="s">
        <v>64</v>
      </c>
      <c r="BB66" s="68" t="s">
        <v>64</v>
      </c>
      <c r="BC66" s="68" t="s">
        <v>64</v>
      </c>
      <c r="BD66" s="71" t="s">
        <v>37</v>
      </c>
      <c r="BE66" s="72" t="s">
        <v>64</v>
      </c>
      <c r="BF66" s="72" t="s">
        <v>64</v>
      </c>
      <c r="BG66" s="72" t="s">
        <v>64</v>
      </c>
      <c r="BH66" s="72" t="s">
        <v>64</v>
      </c>
      <c r="BI66" s="72" t="s">
        <v>64</v>
      </c>
      <c r="BJ66" s="75" t="s">
        <v>37</v>
      </c>
      <c r="BK66" s="68" t="s">
        <v>64</v>
      </c>
      <c r="BL66" s="68" t="s">
        <v>64</v>
      </c>
      <c r="BM66" s="68" t="s">
        <v>64</v>
      </c>
      <c r="BN66" s="68" t="s">
        <v>64</v>
      </c>
      <c r="BO66" s="68" t="s">
        <v>64</v>
      </c>
      <c r="BP66" s="71" t="s">
        <v>37</v>
      </c>
      <c r="BQ66" s="72" t="s">
        <v>64</v>
      </c>
      <c r="BR66" s="72" t="s">
        <v>64</v>
      </c>
      <c r="BS66" s="72" t="s">
        <v>64</v>
      </c>
      <c r="BT66" s="72" t="s">
        <v>64</v>
      </c>
      <c r="BU66" s="72" t="s">
        <v>64</v>
      </c>
    </row>
    <row r="67" spans="1:73" ht="15" customHeight="1">
      <c r="A67" s="67" t="s">
        <v>72</v>
      </c>
      <c r="B67" s="67" t="s">
        <v>62</v>
      </c>
      <c r="C67" s="68">
        <v>103.3659982</v>
      </c>
      <c r="D67" s="68">
        <v>128705</v>
      </c>
      <c r="E67" s="69">
        <v>80.3123407793</v>
      </c>
      <c r="F67" s="69">
        <v>193.3070115976</v>
      </c>
      <c r="G67" s="70">
        <v>1.4173650293</v>
      </c>
      <c r="H67" s="71" t="s">
        <v>37</v>
      </c>
      <c r="I67" s="72" t="s">
        <v>64</v>
      </c>
      <c r="J67" s="72" t="s">
        <v>64</v>
      </c>
      <c r="K67" s="72" t="s">
        <v>64</v>
      </c>
      <c r="L67" s="72" t="s">
        <v>64</v>
      </c>
      <c r="M67" s="72" t="s">
        <v>64</v>
      </c>
      <c r="N67" s="75" t="s">
        <v>37</v>
      </c>
      <c r="O67" s="68" t="s">
        <v>64</v>
      </c>
      <c r="P67" s="68" t="s">
        <v>64</v>
      </c>
      <c r="Q67" s="68" t="s">
        <v>64</v>
      </c>
      <c r="R67" s="68" t="s">
        <v>64</v>
      </c>
      <c r="S67" s="68" t="s">
        <v>64</v>
      </c>
      <c r="T67" s="71" t="s">
        <v>37</v>
      </c>
      <c r="U67" s="72" t="s">
        <v>64</v>
      </c>
      <c r="V67" s="72" t="s">
        <v>64</v>
      </c>
      <c r="W67" s="72" t="s">
        <v>64</v>
      </c>
      <c r="X67" s="72" t="s">
        <v>64</v>
      </c>
      <c r="Y67" s="72" t="s">
        <v>64</v>
      </c>
      <c r="Z67" s="75" t="s">
        <v>37</v>
      </c>
      <c r="AA67" s="68" t="s">
        <v>64</v>
      </c>
      <c r="AB67" s="68" t="s">
        <v>64</v>
      </c>
      <c r="AC67" s="68" t="s">
        <v>64</v>
      </c>
      <c r="AD67" s="68" t="s">
        <v>64</v>
      </c>
      <c r="AE67" s="68" t="s">
        <v>64</v>
      </c>
      <c r="AF67" s="71" t="s">
        <v>37</v>
      </c>
      <c r="AG67" s="72">
        <v>26.2183927</v>
      </c>
      <c r="AH67" s="72">
        <v>128705</v>
      </c>
      <c r="AI67" s="73">
        <v>20.3709200886</v>
      </c>
      <c r="AJ67" s="73">
        <v>48.2378778413</v>
      </c>
      <c r="AK67" s="74">
        <v>2.0256855038</v>
      </c>
      <c r="AL67" s="75" t="s">
        <v>37</v>
      </c>
      <c r="AM67" s="68" t="s">
        <v>64</v>
      </c>
      <c r="AN67" s="68" t="s">
        <v>64</v>
      </c>
      <c r="AO67" s="68" t="s">
        <v>64</v>
      </c>
      <c r="AP67" s="68" t="s">
        <v>64</v>
      </c>
      <c r="AQ67" s="68" t="s">
        <v>64</v>
      </c>
      <c r="AR67" s="71" t="s">
        <v>37</v>
      </c>
      <c r="AS67" s="72" t="s">
        <v>64</v>
      </c>
      <c r="AT67" s="72" t="s">
        <v>64</v>
      </c>
      <c r="AU67" s="72" t="s">
        <v>64</v>
      </c>
      <c r="AV67" s="72" t="s">
        <v>64</v>
      </c>
      <c r="AW67" s="72" t="s">
        <v>64</v>
      </c>
      <c r="AX67" s="75" t="s">
        <v>37</v>
      </c>
      <c r="AY67" s="68" t="s">
        <v>64</v>
      </c>
      <c r="AZ67" s="68" t="s">
        <v>64</v>
      </c>
      <c r="BA67" s="68" t="s">
        <v>64</v>
      </c>
      <c r="BB67" s="68" t="s">
        <v>64</v>
      </c>
      <c r="BC67" s="68" t="s">
        <v>64</v>
      </c>
      <c r="BD67" s="71" t="s">
        <v>37</v>
      </c>
      <c r="BE67" s="72" t="s">
        <v>64</v>
      </c>
      <c r="BF67" s="72" t="s">
        <v>64</v>
      </c>
      <c r="BG67" s="72" t="s">
        <v>64</v>
      </c>
      <c r="BH67" s="72" t="s">
        <v>64</v>
      </c>
      <c r="BI67" s="72" t="s">
        <v>64</v>
      </c>
      <c r="BJ67" s="75" t="s">
        <v>37</v>
      </c>
      <c r="BK67" s="68" t="s">
        <v>64</v>
      </c>
      <c r="BL67" s="68" t="s">
        <v>64</v>
      </c>
      <c r="BM67" s="68" t="s">
        <v>64</v>
      </c>
      <c r="BN67" s="68" t="s">
        <v>64</v>
      </c>
      <c r="BO67" s="68" t="s">
        <v>64</v>
      </c>
      <c r="BP67" s="71" t="s">
        <v>37</v>
      </c>
      <c r="BQ67" s="72" t="s">
        <v>64</v>
      </c>
      <c r="BR67" s="72" t="s">
        <v>64</v>
      </c>
      <c r="BS67" s="72" t="s">
        <v>64</v>
      </c>
      <c r="BT67" s="72" t="s">
        <v>64</v>
      </c>
      <c r="BU67" s="72" t="s">
        <v>64</v>
      </c>
    </row>
    <row r="68" spans="1:73" ht="10.5" customHeight="1">
      <c r="A68" s="122" t="s">
        <v>34</v>
      </c>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row>
    <row r="69" ht="12" customHeight="1">
      <c r="A69" s="86"/>
    </row>
    <row r="70" spans="1:2" ht="15" customHeight="1">
      <c r="A70" s="18" t="s">
        <v>73</v>
      </c>
      <c r="B70" s="47"/>
    </row>
    <row r="71" spans="1:2" ht="15" customHeight="1">
      <c r="A71" s="117" t="s">
        <v>74</v>
      </c>
      <c r="B71" s="117"/>
    </row>
    <row r="72" spans="1:2" ht="15" customHeight="1">
      <c r="A72" s="48"/>
      <c r="B72" s="48"/>
    </row>
    <row r="73" spans="1:2" ht="15" customHeight="1">
      <c r="A73" s="49" t="s">
        <v>75</v>
      </c>
      <c r="B73" s="50"/>
    </row>
    <row r="74" spans="1:2" ht="21" customHeight="1">
      <c r="A74" s="117" t="s">
        <v>76</v>
      </c>
      <c r="B74" s="117"/>
    </row>
    <row r="75" spans="1:2" ht="34.5" customHeight="1">
      <c r="A75" s="117" t="s">
        <v>77</v>
      </c>
      <c r="B75" s="117"/>
    </row>
  </sheetData>
  <sheetProtection/>
  <mergeCells count="18">
    <mergeCell ref="A74:B74"/>
    <mergeCell ref="A75:B75"/>
    <mergeCell ref="AY4:BC4"/>
    <mergeCell ref="BE4:BI4"/>
    <mergeCell ref="BK4:BO4"/>
    <mergeCell ref="BQ4:BU4"/>
    <mergeCell ref="A68:BU68"/>
    <mergeCell ref="A71:B71"/>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8.xml><?xml version="1.0" encoding="utf-8"?>
<worksheet xmlns="http://schemas.openxmlformats.org/spreadsheetml/2006/main" xmlns:r="http://schemas.openxmlformats.org/officeDocument/2006/relationships">
  <dimension ref="A1:AU75"/>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IV16384"/>
    </sheetView>
  </sheetViews>
  <sheetFormatPr defaultColWidth="9.140625" defaultRowHeight="15" customHeight="1"/>
  <cols>
    <col min="1" max="1" width="22.8515625" style="51" bestFit="1" customWidth="1"/>
    <col min="2" max="2" width="60.28125" style="51" customWidth="1"/>
    <col min="3" max="3" width="8.28125" style="51" bestFit="1" customWidth="1"/>
    <col min="4" max="4" width="9.57421875" style="51" bestFit="1" customWidth="1"/>
    <col min="5" max="5" width="8.8515625" style="51" bestFit="1" customWidth="1"/>
    <col min="6" max="6" width="11.7109375" style="51" bestFit="1" customWidth="1"/>
    <col min="7" max="7" width="11.00390625" style="51" bestFit="1" customWidth="1"/>
    <col min="8" max="8" width="1.421875" style="51" bestFit="1" customWidth="1"/>
    <col min="9" max="9" width="8.28125" style="51" bestFit="1" customWidth="1"/>
    <col min="10" max="10" width="9.57421875" style="51" bestFit="1" customWidth="1"/>
    <col min="11" max="11" width="8.8515625" style="51" bestFit="1" customWidth="1"/>
    <col min="12" max="12" width="11.7109375" style="51" bestFit="1" customWidth="1"/>
    <col min="13" max="13" width="11.00390625" style="51" bestFit="1" customWidth="1"/>
    <col min="14" max="14" width="1.421875" style="51" bestFit="1" customWidth="1"/>
    <col min="15" max="15" width="8.28125" style="51" bestFit="1" customWidth="1"/>
    <col min="16" max="16" width="9.57421875" style="51" bestFit="1" customWidth="1"/>
    <col min="17" max="17" width="8.8515625" style="51" bestFit="1" customWidth="1"/>
    <col min="18" max="18" width="11.7109375" style="51" bestFit="1" customWidth="1"/>
    <col min="19" max="19" width="11.00390625" style="51" bestFit="1" customWidth="1"/>
    <col min="20" max="20" width="1.421875" style="51" bestFit="1" customWidth="1"/>
    <col min="21" max="21" width="8.28125" style="51" bestFit="1" customWidth="1"/>
    <col min="22" max="22" width="9.57421875" style="51" bestFit="1" customWidth="1"/>
    <col min="23" max="23" width="8.8515625" style="51" bestFit="1" customWidth="1"/>
    <col min="24" max="24" width="11.7109375" style="51" bestFit="1" customWidth="1"/>
    <col min="25" max="25" width="11.00390625" style="51" bestFit="1" customWidth="1"/>
    <col min="26" max="26" width="1.421875" style="51" bestFit="1" customWidth="1"/>
    <col min="27" max="27" width="8.28125" style="51" bestFit="1" customWidth="1"/>
    <col min="28" max="28" width="9.57421875" style="51" bestFit="1" customWidth="1"/>
    <col min="29" max="29" width="8.8515625" style="51" bestFit="1" customWidth="1"/>
    <col min="30" max="30" width="11.7109375" style="51" bestFit="1" customWidth="1"/>
    <col min="31" max="31" width="11.00390625" style="51" bestFit="1" customWidth="1"/>
    <col min="32" max="32" width="1.421875" style="51" bestFit="1" customWidth="1"/>
    <col min="33" max="33" width="8.28125" style="51" bestFit="1" customWidth="1"/>
    <col min="34" max="34" width="9.57421875" style="51" bestFit="1" customWidth="1"/>
    <col min="35" max="35" width="8.8515625" style="51" bestFit="1" customWidth="1"/>
    <col min="36" max="36" width="11.7109375" style="51" bestFit="1" customWidth="1"/>
    <col min="37" max="37" width="11.00390625" style="51" bestFit="1" customWidth="1"/>
    <col min="38" max="38" width="1.421875" style="51" bestFit="1" customWidth="1"/>
    <col min="39" max="39" width="8.28125" style="51" bestFit="1" customWidth="1"/>
    <col min="40" max="40" width="9.57421875" style="51" bestFit="1" customWidth="1"/>
    <col min="41" max="41" width="8.8515625" style="51" bestFit="1" customWidth="1"/>
    <col min="42" max="42" width="11.7109375" style="51" bestFit="1" customWidth="1"/>
    <col min="43" max="43" width="11.00390625" style="51" bestFit="1" customWidth="1"/>
    <col min="44" max="16384" width="9.140625" style="51" customWidth="1"/>
  </cols>
  <sheetData>
    <row r="1" ht="23.25" customHeight="1">
      <c r="A1" s="15" t="str">
        <f>Admin!C11</f>
        <v>Remoteness area by state and territory</v>
      </c>
    </row>
    <row r="2" ht="18" customHeight="1">
      <c r="A2" s="16" t="str">
        <f>Admin!C24</f>
        <v>Table 6: Persons: Mortality, 2009–2013</v>
      </c>
    </row>
    <row r="3" spans="1:43" ht="13.5" customHeight="1">
      <c r="A3" s="119" t="s">
        <v>34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row>
    <row r="4" spans="1:43" ht="15" customHeight="1">
      <c r="A4" s="120" t="s">
        <v>35</v>
      </c>
      <c r="B4" s="120"/>
      <c r="C4" s="121" t="s">
        <v>36</v>
      </c>
      <c r="D4" s="121"/>
      <c r="E4" s="121"/>
      <c r="F4" s="121"/>
      <c r="G4" s="121"/>
      <c r="H4" s="53" t="s">
        <v>37</v>
      </c>
      <c r="I4" s="120" t="s">
        <v>39</v>
      </c>
      <c r="J4" s="120"/>
      <c r="K4" s="120"/>
      <c r="L4" s="120"/>
      <c r="M4" s="120"/>
      <c r="N4" s="52" t="s">
        <v>37</v>
      </c>
      <c r="O4" s="121" t="s">
        <v>42</v>
      </c>
      <c r="P4" s="121"/>
      <c r="Q4" s="121"/>
      <c r="R4" s="121"/>
      <c r="S4" s="121"/>
      <c r="T4" s="53" t="s">
        <v>37</v>
      </c>
      <c r="U4" s="120" t="s">
        <v>43</v>
      </c>
      <c r="V4" s="120"/>
      <c r="W4" s="120"/>
      <c r="X4" s="120"/>
      <c r="Y4" s="120"/>
      <c r="Z4" s="52" t="s">
        <v>37</v>
      </c>
      <c r="AA4" s="121" t="s">
        <v>44</v>
      </c>
      <c r="AB4" s="121"/>
      <c r="AC4" s="121"/>
      <c r="AD4" s="121"/>
      <c r="AE4" s="121"/>
      <c r="AF4" s="53" t="s">
        <v>37</v>
      </c>
      <c r="AG4" s="120" t="s">
        <v>45</v>
      </c>
      <c r="AH4" s="120"/>
      <c r="AI4" s="120"/>
      <c r="AJ4" s="120"/>
      <c r="AK4" s="120"/>
      <c r="AL4" s="52" t="s">
        <v>37</v>
      </c>
      <c r="AM4" s="121" t="s">
        <v>46</v>
      </c>
      <c r="AN4" s="121"/>
      <c r="AO4" s="121"/>
      <c r="AP4" s="121"/>
      <c r="AQ4" s="121"/>
    </row>
    <row r="5" spans="1:43" ht="45.75" customHeight="1">
      <c r="A5" s="54" t="s">
        <v>49</v>
      </c>
      <c r="B5" s="54" t="s">
        <v>50</v>
      </c>
      <c r="C5" s="55" t="s">
        <v>83</v>
      </c>
      <c r="D5" s="55" t="s">
        <v>52</v>
      </c>
      <c r="E5" s="55" t="s">
        <v>53</v>
      </c>
      <c r="F5" s="55" t="s">
        <v>54</v>
      </c>
      <c r="G5" s="55" t="s">
        <v>55</v>
      </c>
      <c r="H5" s="56" t="s">
        <v>37</v>
      </c>
      <c r="I5" s="57" t="s">
        <v>83</v>
      </c>
      <c r="J5" s="57" t="s">
        <v>52</v>
      </c>
      <c r="K5" s="57" t="s">
        <v>53</v>
      </c>
      <c r="L5" s="57" t="s">
        <v>54</v>
      </c>
      <c r="M5" s="57" t="s">
        <v>55</v>
      </c>
      <c r="N5" s="54" t="s">
        <v>37</v>
      </c>
      <c r="O5" s="55" t="s">
        <v>83</v>
      </c>
      <c r="P5" s="55" t="s">
        <v>52</v>
      </c>
      <c r="Q5" s="55" t="s">
        <v>53</v>
      </c>
      <c r="R5" s="55" t="s">
        <v>54</v>
      </c>
      <c r="S5" s="55" t="s">
        <v>55</v>
      </c>
      <c r="T5" s="56" t="s">
        <v>37</v>
      </c>
      <c r="U5" s="57" t="s">
        <v>83</v>
      </c>
      <c r="V5" s="57" t="s">
        <v>52</v>
      </c>
      <c r="W5" s="57" t="s">
        <v>53</v>
      </c>
      <c r="X5" s="57" t="s">
        <v>54</v>
      </c>
      <c r="Y5" s="57" t="s">
        <v>55</v>
      </c>
      <c r="Z5" s="54" t="s">
        <v>37</v>
      </c>
      <c r="AA5" s="55" t="s">
        <v>83</v>
      </c>
      <c r="AB5" s="55" t="s">
        <v>52</v>
      </c>
      <c r="AC5" s="55" t="s">
        <v>53</v>
      </c>
      <c r="AD5" s="55" t="s">
        <v>54</v>
      </c>
      <c r="AE5" s="55" t="s">
        <v>55</v>
      </c>
      <c r="AF5" s="56" t="s">
        <v>37</v>
      </c>
      <c r="AG5" s="57" t="s">
        <v>83</v>
      </c>
      <c r="AH5" s="57" t="s">
        <v>52</v>
      </c>
      <c r="AI5" s="57" t="s">
        <v>53</v>
      </c>
      <c r="AJ5" s="57" t="s">
        <v>54</v>
      </c>
      <c r="AK5" s="57" t="s">
        <v>55</v>
      </c>
      <c r="AL5" s="54" t="s">
        <v>37</v>
      </c>
      <c r="AM5" s="55" t="s">
        <v>83</v>
      </c>
      <c r="AN5" s="55" t="s">
        <v>52</v>
      </c>
      <c r="AO5" s="55" t="s">
        <v>53</v>
      </c>
      <c r="AP5" s="55" t="s">
        <v>54</v>
      </c>
      <c r="AQ5" s="55" t="s">
        <v>55</v>
      </c>
    </row>
    <row r="6" spans="1:43" ht="15" customHeight="1">
      <c r="A6" s="58" t="s">
        <v>56</v>
      </c>
      <c r="B6" s="58" t="s">
        <v>57</v>
      </c>
      <c r="C6" s="59">
        <v>215301</v>
      </c>
      <c r="D6" s="59">
        <v>111917549</v>
      </c>
      <c r="E6" s="60">
        <v>192.3746560962</v>
      </c>
      <c r="F6" s="60">
        <v>171.7192100428</v>
      </c>
      <c r="G6" s="61">
        <v>1</v>
      </c>
      <c r="H6" s="62" t="s">
        <v>37</v>
      </c>
      <c r="I6" s="63">
        <v>20199</v>
      </c>
      <c r="J6" s="63">
        <v>111917549</v>
      </c>
      <c r="K6" s="64">
        <v>18.0481078977</v>
      </c>
      <c r="L6" s="64">
        <v>16.1033488683</v>
      </c>
      <c r="M6" s="65">
        <v>1</v>
      </c>
      <c r="N6" s="66" t="s">
        <v>37</v>
      </c>
      <c r="O6" s="59">
        <v>8160</v>
      </c>
      <c r="P6" s="59">
        <v>111917549</v>
      </c>
      <c r="Q6" s="60">
        <v>7.2910817588</v>
      </c>
      <c r="R6" s="60">
        <v>6.5269467994</v>
      </c>
      <c r="S6" s="61">
        <v>1</v>
      </c>
      <c r="T6" s="62" t="s">
        <v>37</v>
      </c>
      <c r="U6" s="63">
        <v>40446</v>
      </c>
      <c r="V6" s="63">
        <v>111917549</v>
      </c>
      <c r="W6" s="64">
        <v>36.1391045117</v>
      </c>
      <c r="X6" s="64">
        <v>32.5235550762</v>
      </c>
      <c r="Y6" s="65">
        <v>1</v>
      </c>
      <c r="Z6" s="66" t="s">
        <v>37</v>
      </c>
      <c r="AA6" s="59">
        <v>7300</v>
      </c>
      <c r="AB6" s="59">
        <v>111917549</v>
      </c>
      <c r="AC6" s="60">
        <v>6.5226589263</v>
      </c>
      <c r="AD6" s="60">
        <v>5.8236027617</v>
      </c>
      <c r="AE6" s="61">
        <v>1</v>
      </c>
      <c r="AF6" s="62" t="s">
        <v>37</v>
      </c>
      <c r="AG6" s="63">
        <v>7545</v>
      </c>
      <c r="AH6" s="63">
        <v>111917549</v>
      </c>
      <c r="AI6" s="64">
        <v>6.7415700821</v>
      </c>
      <c r="AJ6" s="64">
        <v>6.0842452308</v>
      </c>
      <c r="AK6" s="65">
        <v>1</v>
      </c>
      <c r="AL6" s="66" t="s">
        <v>37</v>
      </c>
      <c r="AM6" s="59">
        <v>12183</v>
      </c>
      <c r="AN6" s="59">
        <v>111917549</v>
      </c>
      <c r="AO6" s="60">
        <v>10.8856922876</v>
      </c>
      <c r="AP6" s="60">
        <v>9.7282275304</v>
      </c>
      <c r="AQ6" s="61">
        <v>1</v>
      </c>
    </row>
    <row r="7" spans="1:43" ht="15" customHeight="1">
      <c r="A7" s="67" t="s">
        <v>56</v>
      </c>
      <c r="B7" s="67" t="s">
        <v>58</v>
      </c>
      <c r="C7" s="68">
        <v>139832.8837927001</v>
      </c>
      <c r="D7" s="68">
        <v>78614442</v>
      </c>
      <c r="E7" s="69">
        <v>177.8717500694</v>
      </c>
      <c r="F7" s="69">
        <v>165.081303462</v>
      </c>
      <c r="G7" s="70">
        <v>0.9613444146</v>
      </c>
      <c r="H7" s="71" t="s">
        <v>37</v>
      </c>
      <c r="I7" s="72">
        <v>13417.9483173</v>
      </c>
      <c r="J7" s="72">
        <v>78614442</v>
      </c>
      <c r="K7" s="73">
        <v>17.0680449749</v>
      </c>
      <c r="L7" s="73">
        <v>15.8233871691</v>
      </c>
      <c r="M7" s="74">
        <v>0.9826146908</v>
      </c>
      <c r="N7" s="75" t="s">
        <v>37</v>
      </c>
      <c r="O7" s="68">
        <v>5438.8853144</v>
      </c>
      <c r="P7" s="68">
        <v>78614442</v>
      </c>
      <c r="Q7" s="69">
        <v>6.9184302223</v>
      </c>
      <c r="R7" s="69">
        <v>6.4198361579</v>
      </c>
      <c r="S7" s="70">
        <v>0.9835894723</v>
      </c>
      <c r="T7" s="71" t="s">
        <v>37</v>
      </c>
      <c r="U7" s="72">
        <v>25931.4102657</v>
      </c>
      <c r="V7" s="72">
        <v>78614442</v>
      </c>
      <c r="W7" s="73">
        <v>32.9855553331</v>
      </c>
      <c r="X7" s="73">
        <v>31.0562773378</v>
      </c>
      <c r="Y7" s="74">
        <v>0.9548856902</v>
      </c>
      <c r="Z7" s="75" t="s">
        <v>37</v>
      </c>
      <c r="AA7" s="68">
        <v>4891.162563</v>
      </c>
      <c r="AB7" s="68">
        <v>78614442</v>
      </c>
      <c r="AC7" s="69">
        <v>6.2217099538</v>
      </c>
      <c r="AD7" s="69">
        <v>5.7474979099</v>
      </c>
      <c r="AE7" s="70">
        <v>0.9869316547</v>
      </c>
      <c r="AF7" s="71" t="s">
        <v>37</v>
      </c>
      <c r="AG7" s="72">
        <v>4760.8541633</v>
      </c>
      <c r="AH7" s="72">
        <v>78614442</v>
      </c>
      <c r="AI7" s="73">
        <v>6.0559536418</v>
      </c>
      <c r="AJ7" s="73">
        <v>5.6626148312</v>
      </c>
      <c r="AK7" s="74">
        <v>0.9307012812</v>
      </c>
      <c r="AL7" s="75" t="s">
        <v>37</v>
      </c>
      <c r="AM7" s="68">
        <v>8205.4711688</v>
      </c>
      <c r="AN7" s="68">
        <v>78614442</v>
      </c>
      <c r="AO7" s="69">
        <v>10.4376129373</v>
      </c>
      <c r="AP7" s="69">
        <v>9.7314658215</v>
      </c>
      <c r="AQ7" s="70">
        <v>1.0003328758</v>
      </c>
    </row>
    <row r="8" spans="1:43" ht="15" customHeight="1">
      <c r="A8" s="67" t="s">
        <v>56</v>
      </c>
      <c r="B8" s="67" t="s">
        <v>59</v>
      </c>
      <c r="C8" s="68">
        <v>48558.7423353</v>
      </c>
      <c r="D8" s="68">
        <v>20557161</v>
      </c>
      <c r="E8" s="69">
        <v>236.2132705742</v>
      </c>
      <c r="F8" s="69">
        <v>182.0673651728</v>
      </c>
      <c r="G8" s="70">
        <v>1.0602620704</v>
      </c>
      <c r="H8" s="71" t="s">
        <v>37</v>
      </c>
      <c r="I8" s="72">
        <v>4429.8442717</v>
      </c>
      <c r="J8" s="72">
        <v>20557161</v>
      </c>
      <c r="K8" s="73">
        <v>21.548910726</v>
      </c>
      <c r="L8" s="73">
        <v>16.6188113352</v>
      </c>
      <c r="M8" s="74">
        <v>1.0320096441</v>
      </c>
      <c r="N8" s="75" t="s">
        <v>37</v>
      </c>
      <c r="O8" s="68">
        <v>1765.1128107</v>
      </c>
      <c r="P8" s="68">
        <v>20557161</v>
      </c>
      <c r="Q8" s="69">
        <v>8.586364677</v>
      </c>
      <c r="R8" s="69">
        <v>6.6848380161</v>
      </c>
      <c r="S8" s="70">
        <v>1.0241906701</v>
      </c>
      <c r="T8" s="71" t="s">
        <v>37</v>
      </c>
      <c r="U8" s="72">
        <v>9119.3124724</v>
      </c>
      <c r="V8" s="72">
        <v>20557161</v>
      </c>
      <c r="W8" s="73">
        <v>44.3607581436</v>
      </c>
      <c r="X8" s="73">
        <v>34.1199030519</v>
      </c>
      <c r="Y8" s="74">
        <v>1.0490828254</v>
      </c>
      <c r="Z8" s="75" t="s">
        <v>37</v>
      </c>
      <c r="AA8" s="68">
        <v>1609.8439668</v>
      </c>
      <c r="AB8" s="68">
        <v>20557161</v>
      </c>
      <c r="AC8" s="69">
        <v>7.8310617249</v>
      </c>
      <c r="AD8" s="69">
        <v>6.0452541648</v>
      </c>
      <c r="AE8" s="70">
        <v>1.0380608727</v>
      </c>
      <c r="AF8" s="71" t="s">
        <v>37</v>
      </c>
      <c r="AG8" s="72">
        <v>1875.601514</v>
      </c>
      <c r="AH8" s="72">
        <v>20557161</v>
      </c>
      <c r="AI8" s="73">
        <v>9.1238353097</v>
      </c>
      <c r="AJ8" s="73">
        <v>7.1972637671</v>
      </c>
      <c r="AK8" s="74">
        <v>1.1829345291</v>
      </c>
      <c r="AL8" s="75" t="s">
        <v>37</v>
      </c>
      <c r="AM8" s="68">
        <v>2581.5893389</v>
      </c>
      <c r="AN8" s="68">
        <v>20557161</v>
      </c>
      <c r="AO8" s="69">
        <v>12.5581024486</v>
      </c>
      <c r="AP8" s="69">
        <v>9.6510221108</v>
      </c>
      <c r="AQ8" s="70">
        <v>0.9920637732</v>
      </c>
    </row>
    <row r="9" spans="1:43" ht="15" customHeight="1">
      <c r="A9" s="67" t="s">
        <v>56</v>
      </c>
      <c r="B9" s="67" t="s">
        <v>60</v>
      </c>
      <c r="C9" s="68">
        <v>22664.966393</v>
      </c>
      <c r="D9" s="68">
        <v>10151697</v>
      </c>
      <c r="E9" s="69">
        <v>223.2628337213</v>
      </c>
      <c r="F9" s="69">
        <v>188.0764306018</v>
      </c>
      <c r="G9" s="70">
        <v>1.0952556243</v>
      </c>
      <c r="H9" s="71" t="s">
        <v>37</v>
      </c>
      <c r="I9" s="72">
        <v>2041.5698681</v>
      </c>
      <c r="J9" s="72">
        <v>10151697</v>
      </c>
      <c r="K9" s="73">
        <v>20.11062651</v>
      </c>
      <c r="L9" s="73">
        <v>17.0813176783</v>
      </c>
      <c r="M9" s="74">
        <v>1.0607307721</v>
      </c>
      <c r="N9" s="75" t="s">
        <v>37</v>
      </c>
      <c r="O9" s="68">
        <v>801.2484697</v>
      </c>
      <c r="P9" s="68">
        <v>10151697</v>
      </c>
      <c r="Q9" s="69">
        <v>7.8927539868</v>
      </c>
      <c r="R9" s="69">
        <v>6.7750369789</v>
      </c>
      <c r="S9" s="70">
        <v>1.0380101427</v>
      </c>
      <c r="T9" s="71" t="s">
        <v>37</v>
      </c>
      <c r="U9" s="72">
        <v>4475.3933785</v>
      </c>
      <c r="V9" s="72">
        <v>10151697</v>
      </c>
      <c r="W9" s="73">
        <v>44.0851749072</v>
      </c>
      <c r="X9" s="73">
        <v>36.5312708313</v>
      </c>
      <c r="Y9" s="74">
        <v>1.1232250209</v>
      </c>
      <c r="Z9" s="75" t="s">
        <v>37</v>
      </c>
      <c r="AA9" s="68">
        <v>671.7585261</v>
      </c>
      <c r="AB9" s="68">
        <v>10151697</v>
      </c>
      <c r="AC9" s="69">
        <v>6.6172042576</v>
      </c>
      <c r="AD9" s="69">
        <v>5.6636913203</v>
      </c>
      <c r="AE9" s="70">
        <v>0.9725408054</v>
      </c>
      <c r="AF9" s="71" t="s">
        <v>37</v>
      </c>
      <c r="AG9" s="72">
        <v>798.4872163</v>
      </c>
      <c r="AH9" s="72">
        <v>10151697</v>
      </c>
      <c r="AI9" s="73">
        <v>7.8655540675</v>
      </c>
      <c r="AJ9" s="73">
        <v>6.7561397611</v>
      </c>
      <c r="AK9" s="74">
        <v>1.1104318621</v>
      </c>
      <c r="AL9" s="75" t="s">
        <v>37</v>
      </c>
      <c r="AM9" s="68">
        <v>1188.5070313</v>
      </c>
      <c r="AN9" s="68">
        <v>10151697</v>
      </c>
      <c r="AO9" s="69">
        <v>11.7074714828</v>
      </c>
      <c r="AP9" s="69">
        <v>9.7441932287</v>
      </c>
      <c r="AQ9" s="70">
        <v>1.0016411724</v>
      </c>
    </row>
    <row r="10" spans="1:43" ht="15" customHeight="1">
      <c r="A10" s="67" t="s">
        <v>56</v>
      </c>
      <c r="B10" s="67" t="s">
        <v>61</v>
      </c>
      <c r="C10" s="68">
        <v>2549.8164028</v>
      </c>
      <c r="D10" s="68">
        <v>1579132</v>
      </c>
      <c r="E10" s="69">
        <v>161.4694910115</v>
      </c>
      <c r="F10" s="69">
        <v>184.5278542365</v>
      </c>
      <c r="G10" s="70">
        <v>1.0745906308</v>
      </c>
      <c r="H10" s="71" t="s">
        <v>37</v>
      </c>
      <c r="I10" s="72">
        <v>204.4019991</v>
      </c>
      <c r="J10" s="72">
        <v>1579132</v>
      </c>
      <c r="K10" s="73">
        <v>12.9439463642</v>
      </c>
      <c r="L10" s="73">
        <v>14.921895963</v>
      </c>
      <c r="M10" s="74">
        <v>0.9266330926</v>
      </c>
      <c r="N10" s="75" t="s">
        <v>37</v>
      </c>
      <c r="O10" s="68">
        <v>86.2235686</v>
      </c>
      <c r="P10" s="68">
        <v>1579132</v>
      </c>
      <c r="Q10" s="69">
        <v>5.4601875334</v>
      </c>
      <c r="R10" s="69">
        <v>6.3245982212</v>
      </c>
      <c r="S10" s="70">
        <v>0.9689979734</v>
      </c>
      <c r="T10" s="71" t="s">
        <v>37</v>
      </c>
      <c r="U10" s="72">
        <v>553.3340116</v>
      </c>
      <c r="V10" s="72">
        <v>1579132</v>
      </c>
      <c r="W10" s="73">
        <v>35.0403900117</v>
      </c>
      <c r="X10" s="73">
        <v>39.4519155461</v>
      </c>
      <c r="Y10" s="74">
        <v>1.213025927</v>
      </c>
      <c r="Z10" s="75" t="s">
        <v>37</v>
      </c>
      <c r="AA10" s="68">
        <v>75.4798127</v>
      </c>
      <c r="AB10" s="68">
        <v>1579132</v>
      </c>
      <c r="AC10" s="69">
        <v>4.7798292163</v>
      </c>
      <c r="AD10" s="69">
        <v>5.6744594837</v>
      </c>
      <c r="AE10" s="70">
        <v>0.9743898607</v>
      </c>
      <c r="AF10" s="71" t="s">
        <v>37</v>
      </c>
      <c r="AG10" s="72">
        <v>71.9058245</v>
      </c>
      <c r="AH10" s="72">
        <v>1579132</v>
      </c>
      <c r="AI10" s="73">
        <v>4.5535030954</v>
      </c>
      <c r="AJ10" s="73">
        <v>4.9461247688</v>
      </c>
      <c r="AK10" s="74">
        <v>0.8129397454</v>
      </c>
      <c r="AL10" s="75" t="s">
        <v>37</v>
      </c>
      <c r="AM10" s="68">
        <v>138.6359002</v>
      </c>
      <c r="AN10" s="68">
        <v>1579132</v>
      </c>
      <c r="AO10" s="69">
        <v>8.7792470927</v>
      </c>
      <c r="AP10" s="69">
        <v>9.60458705</v>
      </c>
      <c r="AQ10" s="70">
        <v>0.9872905439</v>
      </c>
    </row>
    <row r="11" spans="1:43" ht="15" customHeight="1">
      <c r="A11" s="67" t="s">
        <v>56</v>
      </c>
      <c r="B11" s="67" t="s">
        <v>62</v>
      </c>
      <c r="C11" s="68">
        <v>1217.5889064</v>
      </c>
      <c r="D11" s="68">
        <v>1015117</v>
      </c>
      <c r="E11" s="69">
        <v>119.9456719176</v>
      </c>
      <c r="F11" s="69">
        <v>195.8574502953</v>
      </c>
      <c r="G11" s="70">
        <v>1.1405680835</v>
      </c>
      <c r="H11" s="71" t="s">
        <v>37</v>
      </c>
      <c r="I11" s="72">
        <v>69.2352992</v>
      </c>
      <c r="J11" s="72">
        <v>1015117</v>
      </c>
      <c r="K11" s="73">
        <v>6.820425547</v>
      </c>
      <c r="L11" s="73">
        <v>11.7151683604</v>
      </c>
      <c r="M11" s="74">
        <v>0.7274988859</v>
      </c>
      <c r="N11" s="75" t="s">
        <v>37</v>
      </c>
      <c r="O11" s="68">
        <v>33.5297734</v>
      </c>
      <c r="P11" s="68">
        <v>1015117</v>
      </c>
      <c r="Q11" s="69">
        <v>3.3030452056</v>
      </c>
      <c r="R11" s="69">
        <v>5.5844033508</v>
      </c>
      <c r="S11" s="70">
        <v>0.8555919824</v>
      </c>
      <c r="T11" s="71" t="s">
        <v>37</v>
      </c>
      <c r="U11" s="72">
        <v>288.5493744</v>
      </c>
      <c r="V11" s="72">
        <v>1015117</v>
      </c>
      <c r="W11" s="73">
        <v>28.4252331899</v>
      </c>
      <c r="X11" s="73">
        <v>45.4031123084</v>
      </c>
      <c r="Y11" s="74">
        <v>1.396007054</v>
      </c>
      <c r="Z11" s="75" t="s">
        <v>37</v>
      </c>
      <c r="AA11" s="68">
        <v>29.7550615</v>
      </c>
      <c r="AB11" s="68">
        <v>1015117</v>
      </c>
      <c r="AC11" s="69">
        <v>2.9311952711</v>
      </c>
      <c r="AD11" s="69">
        <v>5.1167437354</v>
      </c>
      <c r="AE11" s="70">
        <v>0.878621696</v>
      </c>
      <c r="AF11" s="71" t="s">
        <v>37</v>
      </c>
      <c r="AG11" s="72">
        <v>23.1511279</v>
      </c>
      <c r="AH11" s="72">
        <v>1015117</v>
      </c>
      <c r="AI11" s="73">
        <v>2.2806364094</v>
      </c>
      <c r="AJ11" s="73">
        <v>3.5746594614</v>
      </c>
      <c r="AK11" s="74">
        <v>0.587527183</v>
      </c>
      <c r="AL11" s="75" t="s">
        <v>37</v>
      </c>
      <c r="AM11" s="68">
        <v>48.7965081</v>
      </c>
      <c r="AN11" s="68">
        <v>1015117</v>
      </c>
      <c r="AO11" s="69">
        <v>4.8069836383</v>
      </c>
      <c r="AP11" s="69">
        <v>7.5986120349</v>
      </c>
      <c r="AQ11" s="70">
        <v>0.7810890536</v>
      </c>
    </row>
    <row r="12" spans="1:43" ht="15" customHeight="1">
      <c r="A12" s="67"/>
      <c r="B12" s="67"/>
      <c r="C12" s="68"/>
      <c r="D12" s="68"/>
      <c r="E12" s="69"/>
      <c r="F12" s="69"/>
      <c r="G12" s="70"/>
      <c r="H12" s="71"/>
      <c r="I12" s="72"/>
      <c r="J12" s="72"/>
      <c r="K12" s="73"/>
      <c r="L12" s="73"/>
      <c r="M12" s="74"/>
      <c r="N12" s="75"/>
      <c r="O12" s="68"/>
      <c r="P12" s="68"/>
      <c r="Q12" s="69"/>
      <c r="R12" s="69"/>
      <c r="S12" s="70"/>
      <c r="T12" s="71"/>
      <c r="U12" s="72"/>
      <c r="V12" s="72"/>
      <c r="W12" s="73"/>
      <c r="X12" s="73"/>
      <c r="Y12" s="74"/>
      <c r="Z12" s="75"/>
      <c r="AA12" s="68"/>
      <c r="AB12" s="68"/>
      <c r="AC12" s="69"/>
      <c r="AD12" s="69"/>
      <c r="AE12" s="70"/>
      <c r="AF12" s="71"/>
      <c r="AG12" s="72"/>
      <c r="AH12" s="72"/>
      <c r="AI12" s="73"/>
      <c r="AJ12" s="73"/>
      <c r="AK12" s="74"/>
      <c r="AL12" s="75"/>
      <c r="AM12" s="68"/>
      <c r="AN12" s="68"/>
      <c r="AO12" s="69"/>
      <c r="AP12" s="69"/>
      <c r="AQ12" s="70"/>
    </row>
    <row r="13" spans="1:43" s="76" customFormat="1" ht="15" customHeight="1">
      <c r="A13" s="77" t="s">
        <v>63</v>
      </c>
      <c r="B13" s="77" t="s">
        <v>57</v>
      </c>
      <c r="C13" s="78">
        <v>72595</v>
      </c>
      <c r="D13" s="78">
        <v>36133096</v>
      </c>
      <c r="E13" s="79">
        <v>200.9099912169</v>
      </c>
      <c r="F13" s="79">
        <v>171.6549437951</v>
      </c>
      <c r="G13" s="80">
        <v>0.9996257481</v>
      </c>
      <c r="H13" s="81" t="s">
        <v>37</v>
      </c>
      <c r="I13" s="82">
        <v>6489</v>
      </c>
      <c r="J13" s="82">
        <v>36133096</v>
      </c>
      <c r="K13" s="83">
        <v>17.9586050418</v>
      </c>
      <c r="L13" s="83">
        <v>15.3324780488</v>
      </c>
      <c r="M13" s="84">
        <v>0.9521297821</v>
      </c>
      <c r="N13" s="85" t="s">
        <v>37</v>
      </c>
      <c r="O13" s="78">
        <v>2691</v>
      </c>
      <c r="P13" s="78">
        <v>36133096</v>
      </c>
      <c r="Q13" s="79">
        <v>7.4474658911</v>
      </c>
      <c r="R13" s="79">
        <v>6.3684910405</v>
      </c>
      <c r="S13" s="80">
        <v>0.9757228358</v>
      </c>
      <c r="T13" s="81" t="s">
        <v>37</v>
      </c>
      <c r="U13" s="82">
        <v>13804</v>
      </c>
      <c r="V13" s="82">
        <v>36133096</v>
      </c>
      <c r="W13" s="83">
        <v>38.2032029583</v>
      </c>
      <c r="X13" s="83">
        <v>32.9887615127</v>
      </c>
      <c r="Y13" s="84">
        <v>1.0143036773</v>
      </c>
      <c r="Z13" s="85" t="s">
        <v>37</v>
      </c>
      <c r="AA13" s="78">
        <v>2464</v>
      </c>
      <c r="AB13" s="78">
        <v>36133096</v>
      </c>
      <c r="AC13" s="79">
        <v>6.8192329824</v>
      </c>
      <c r="AD13" s="79">
        <v>5.7891973168</v>
      </c>
      <c r="AE13" s="80">
        <v>0.9940920687</v>
      </c>
      <c r="AF13" s="81" t="s">
        <v>37</v>
      </c>
      <c r="AG13" s="82">
        <v>2608</v>
      </c>
      <c r="AH13" s="82">
        <v>36133096</v>
      </c>
      <c r="AI13" s="83">
        <v>7.2177595853</v>
      </c>
      <c r="AJ13" s="83">
        <v>6.269831361</v>
      </c>
      <c r="AK13" s="84">
        <v>1.0305027367</v>
      </c>
      <c r="AL13" s="85" t="s">
        <v>37</v>
      </c>
      <c r="AM13" s="78">
        <v>4238</v>
      </c>
      <c r="AN13" s="78">
        <v>36133096</v>
      </c>
      <c r="AO13" s="79">
        <v>11.7288593261</v>
      </c>
      <c r="AP13" s="79">
        <v>9.9972043842</v>
      </c>
      <c r="AQ13" s="80">
        <v>1.0276491121</v>
      </c>
    </row>
    <row r="14" spans="1:43" ht="15" customHeight="1">
      <c r="A14" s="67" t="s">
        <v>63</v>
      </c>
      <c r="B14" s="67" t="s">
        <v>58</v>
      </c>
      <c r="C14" s="68">
        <v>48187.2621448</v>
      </c>
      <c r="D14" s="68">
        <v>26708250</v>
      </c>
      <c r="E14" s="69">
        <v>180.4208892189</v>
      </c>
      <c r="F14" s="69">
        <v>165.2620387091</v>
      </c>
      <c r="G14" s="70">
        <v>0.9623969192</v>
      </c>
      <c r="H14" s="71" t="s">
        <v>37</v>
      </c>
      <c r="I14" s="72">
        <v>4448.298809</v>
      </c>
      <c r="J14" s="72">
        <v>26708250</v>
      </c>
      <c r="K14" s="73">
        <v>16.6551489109</v>
      </c>
      <c r="L14" s="73">
        <v>15.2597266</v>
      </c>
      <c r="M14" s="74">
        <v>0.9476119983</v>
      </c>
      <c r="N14" s="75" t="s">
        <v>37</v>
      </c>
      <c r="O14" s="68">
        <v>1830.9063752</v>
      </c>
      <c r="P14" s="68">
        <v>26708250</v>
      </c>
      <c r="Q14" s="69">
        <v>6.8552090654</v>
      </c>
      <c r="R14" s="69">
        <v>6.2685436029</v>
      </c>
      <c r="S14" s="70">
        <v>0.9604097897</v>
      </c>
      <c r="T14" s="71" t="s">
        <v>37</v>
      </c>
      <c r="U14" s="72">
        <v>9057.1087191</v>
      </c>
      <c r="V14" s="72">
        <v>26708250</v>
      </c>
      <c r="W14" s="73">
        <v>33.9112772986</v>
      </c>
      <c r="X14" s="73">
        <v>31.5868562181</v>
      </c>
      <c r="Y14" s="74">
        <v>0.9711993706</v>
      </c>
      <c r="Z14" s="75" t="s">
        <v>37</v>
      </c>
      <c r="AA14" s="68">
        <v>1673.7528121</v>
      </c>
      <c r="AB14" s="68">
        <v>26708250</v>
      </c>
      <c r="AC14" s="69">
        <v>6.266800753</v>
      </c>
      <c r="AD14" s="69">
        <v>5.6760178667</v>
      </c>
      <c r="AE14" s="70">
        <v>0.9746574584</v>
      </c>
      <c r="AF14" s="71" t="s">
        <v>37</v>
      </c>
      <c r="AG14" s="72">
        <v>1668.5201792</v>
      </c>
      <c r="AH14" s="72">
        <v>26708250</v>
      </c>
      <c r="AI14" s="73">
        <v>6.2472089306</v>
      </c>
      <c r="AJ14" s="73">
        <v>5.7647456645</v>
      </c>
      <c r="AK14" s="74">
        <v>0.947487395</v>
      </c>
      <c r="AL14" s="75" t="s">
        <v>37</v>
      </c>
      <c r="AM14" s="68">
        <v>2925.59151</v>
      </c>
      <c r="AN14" s="68">
        <v>26708250</v>
      </c>
      <c r="AO14" s="69">
        <v>10.953886945</v>
      </c>
      <c r="AP14" s="69">
        <v>10.0474630684</v>
      </c>
      <c r="AQ14" s="70">
        <v>1.0328153856</v>
      </c>
    </row>
    <row r="15" spans="1:43" ht="15" customHeight="1">
      <c r="A15" s="67" t="s">
        <v>63</v>
      </c>
      <c r="B15" s="67" t="s">
        <v>59</v>
      </c>
      <c r="C15" s="68">
        <v>17790.4505974</v>
      </c>
      <c r="D15" s="68">
        <v>7013466</v>
      </c>
      <c r="E15" s="69">
        <v>253.6613223391</v>
      </c>
      <c r="F15" s="69">
        <v>182.8932259796</v>
      </c>
      <c r="G15" s="70">
        <v>1.065071438</v>
      </c>
      <c r="H15" s="71" t="s">
        <v>37</v>
      </c>
      <c r="I15" s="72">
        <v>1498.4993211</v>
      </c>
      <c r="J15" s="72">
        <v>7013466</v>
      </c>
      <c r="K15" s="73">
        <v>21.3660310195</v>
      </c>
      <c r="L15" s="73">
        <v>15.4129449918</v>
      </c>
      <c r="M15" s="74">
        <v>0.9571266895</v>
      </c>
      <c r="N15" s="75" t="s">
        <v>37</v>
      </c>
      <c r="O15" s="68">
        <v>610.3643724</v>
      </c>
      <c r="P15" s="68">
        <v>7013466</v>
      </c>
      <c r="Q15" s="69">
        <v>8.7027494309</v>
      </c>
      <c r="R15" s="69">
        <v>6.2991698994</v>
      </c>
      <c r="S15" s="70">
        <v>0.965102075</v>
      </c>
      <c r="T15" s="71" t="s">
        <v>37</v>
      </c>
      <c r="U15" s="72">
        <v>3409.6955371</v>
      </c>
      <c r="V15" s="72">
        <v>7013466</v>
      </c>
      <c r="W15" s="73">
        <v>48.6164121577</v>
      </c>
      <c r="X15" s="73">
        <v>35.142408751</v>
      </c>
      <c r="Y15" s="74">
        <v>1.0805217532</v>
      </c>
      <c r="Z15" s="75" t="s">
        <v>37</v>
      </c>
      <c r="AA15" s="68">
        <v>561.8056453</v>
      </c>
      <c r="AB15" s="68">
        <v>7013466</v>
      </c>
      <c r="AC15" s="69">
        <v>8.0103852403</v>
      </c>
      <c r="AD15" s="69">
        <v>5.6997360148</v>
      </c>
      <c r="AE15" s="70">
        <v>0.9787302205</v>
      </c>
      <c r="AF15" s="71" t="s">
        <v>37</v>
      </c>
      <c r="AG15" s="72">
        <v>693.7611653</v>
      </c>
      <c r="AH15" s="72">
        <v>7013466</v>
      </c>
      <c r="AI15" s="73">
        <v>9.891844707</v>
      </c>
      <c r="AJ15" s="73">
        <v>7.3825871135</v>
      </c>
      <c r="AK15" s="74">
        <v>1.2133940749</v>
      </c>
      <c r="AL15" s="75" t="s">
        <v>37</v>
      </c>
      <c r="AM15" s="68">
        <v>945.237563</v>
      </c>
      <c r="AN15" s="68">
        <v>7013466</v>
      </c>
      <c r="AO15" s="69">
        <v>13.4774669614</v>
      </c>
      <c r="AP15" s="69">
        <v>9.615093348</v>
      </c>
      <c r="AQ15" s="70">
        <v>0.9883705246</v>
      </c>
    </row>
    <row r="16" spans="1:43" ht="15" customHeight="1">
      <c r="A16" s="67" t="s">
        <v>63</v>
      </c>
      <c r="B16" s="67" t="s">
        <v>60</v>
      </c>
      <c r="C16" s="68">
        <v>5979.4201112</v>
      </c>
      <c r="D16" s="68">
        <v>2215668</v>
      </c>
      <c r="E16" s="69">
        <v>269.8698591666</v>
      </c>
      <c r="F16" s="69">
        <v>188.9897704929</v>
      </c>
      <c r="G16" s="70">
        <v>1.1005744229</v>
      </c>
      <c r="H16" s="71" t="s">
        <v>37</v>
      </c>
      <c r="I16" s="72">
        <v>494.9172024</v>
      </c>
      <c r="J16" s="72">
        <v>2215668</v>
      </c>
      <c r="K16" s="73">
        <v>22.3371553139</v>
      </c>
      <c r="L16" s="73">
        <v>15.6285480909</v>
      </c>
      <c r="M16" s="74">
        <v>0.9705154014</v>
      </c>
      <c r="N16" s="75" t="s">
        <v>37</v>
      </c>
      <c r="O16" s="68">
        <v>209.9317906</v>
      </c>
      <c r="P16" s="68">
        <v>2215668</v>
      </c>
      <c r="Q16" s="69">
        <v>9.4748757756</v>
      </c>
      <c r="R16" s="69">
        <v>6.7587407763</v>
      </c>
      <c r="S16" s="70">
        <v>1.0355133854</v>
      </c>
      <c r="T16" s="71" t="s">
        <v>37</v>
      </c>
      <c r="U16" s="72">
        <v>1203.5310242</v>
      </c>
      <c r="V16" s="72">
        <v>2215668</v>
      </c>
      <c r="W16" s="73">
        <v>54.3191048569</v>
      </c>
      <c r="X16" s="73">
        <v>37.4686982777</v>
      </c>
      <c r="Y16" s="74">
        <v>1.1520480522</v>
      </c>
      <c r="Z16" s="75" t="s">
        <v>37</v>
      </c>
      <c r="AA16" s="68">
        <v>198.6955775</v>
      </c>
      <c r="AB16" s="68">
        <v>2215668</v>
      </c>
      <c r="AC16" s="69">
        <v>8.9677504707</v>
      </c>
      <c r="AD16" s="69">
        <v>6.3137730727</v>
      </c>
      <c r="AE16" s="70">
        <v>1.0841695993</v>
      </c>
      <c r="AF16" s="71" t="s">
        <v>37</v>
      </c>
      <c r="AG16" s="72">
        <v>231.908968</v>
      </c>
      <c r="AH16" s="72">
        <v>2215668</v>
      </c>
      <c r="AI16" s="73">
        <v>10.466774264</v>
      </c>
      <c r="AJ16" s="73">
        <v>7.6311425247</v>
      </c>
      <c r="AK16" s="74">
        <v>1.2542463749</v>
      </c>
      <c r="AL16" s="75" t="s">
        <v>37</v>
      </c>
      <c r="AM16" s="68">
        <v>334.792362</v>
      </c>
      <c r="AN16" s="68">
        <v>2215668</v>
      </c>
      <c r="AO16" s="69">
        <v>15.1102223799</v>
      </c>
      <c r="AP16" s="69">
        <v>10.3769037726</v>
      </c>
      <c r="AQ16" s="70">
        <v>1.0666797975</v>
      </c>
    </row>
    <row r="17" spans="1:43" ht="15" customHeight="1">
      <c r="A17" s="67" t="s">
        <v>63</v>
      </c>
      <c r="B17" s="67" t="s">
        <v>61</v>
      </c>
      <c r="C17" s="68">
        <v>382.784024</v>
      </c>
      <c r="D17" s="68">
        <v>153466</v>
      </c>
      <c r="E17" s="69">
        <v>249.4259471153</v>
      </c>
      <c r="F17" s="69">
        <v>212.4577723517</v>
      </c>
      <c r="G17" s="70">
        <v>1.2372393997</v>
      </c>
      <c r="H17" s="71" t="s">
        <v>37</v>
      </c>
      <c r="I17" s="72">
        <v>29.2414079</v>
      </c>
      <c r="J17" s="72">
        <v>153466</v>
      </c>
      <c r="K17" s="73">
        <v>19.053997563</v>
      </c>
      <c r="L17" s="73">
        <v>16.6113714866</v>
      </c>
      <c r="M17" s="74">
        <v>1.0315476378</v>
      </c>
      <c r="N17" s="75" t="s">
        <v>37</v>
      </c>
      <c r="O17" s="68" t="s">
        <v>64</v>
      </c>
      <c r="P17" s="68" t="s">
        <v>64</v>
      </c>
      <c r="Q17" s="68" t="s">
        <v>64</v>
      </c>
      <c r="R17" s="68" t="s">
        <v>64</v>
      </c>
      <c r="S17" s="68" t="s">
        <v>64</v>
      </c>
      <c r="T17" s="71" t="s">
        <v>37</v>
      </c>
      <c r="U17" s="72">
        <v>94.3618615</v>
      </c>
      <c r="V17" s="72">
        <v>153466</v>
      </c>
      <c r="W17" s="73">
        <v>61.4871447096</v>
      </c>
      <c r="X17" s="73">
        <v>51.3709875343</v>
      </c>
      <c r="Y17" s="74">
        <v>1.5795009929</v>
      </c>
      <c r="Z17" s="75" t="s">
        <v>37</v>
      </c>
      <c r="AA17" s="68" t="s">
        <v>64</v>
      </c>
      <c r="AB17" s="68" t="s">
        <v>64</v>
      </c>
      <c r="AC17" s="68" t="s">
        <v>64</v>
      </c>
      <c r="AD17" s="68" t="s">
        <v>64</v>
      </c>
      <c r="AE17" s="68" t="s">
        <v>64</v>
      </c>
      <c r="AF17" s="71" t="s">
        <v>37</v>
      </c>
      <c r="AG17" s="72" t="s">
        <v>64</v>
      </c>
      <c r="AH17" s="72" t="s">
        <v>64</v>
      </c>
      <c r="AI17" s="72" t="s">
        <v>64</v>
      </c>
      <c r="AJ17" s="72" t="s">
        <v>64</v>
      </c>
      <c r="AK17" s="72" t="s">
        <v>64</v>
      </c>
      <c r="AL17" s="75" t="s">
        <v>37</v>
      </c>
      <c r="AM17" s="68">
        <v>22.0315254</v>
      </c>
      <c r="AN17" s="68">
        <v>153466</v>
      </c>
      <c r="AO17" s="69">
        <v>14.3559650998</v>
      </c>
      <c r="AP17" s="69">
        <v>12.1862184948</v>
      </c>
      <c r="AQ17" s="70">
        <v>1.2526658589</v>
      </c>
    </row>
    <row r="18" spans="1:43" ht="15" customHeight="1">
      <c r="A18" s="67" t="s">
        <v>63</v>
      </c>
      <c r="B18" s="67" t="s">
        <v>62</v>
      </c>
      <c r="C18" s="68">
        <v>108.0827531</v>
      </c>
      <c r="D18" s="68">
        <v>42246</v>
      </c>
      <c r="E18" s="69">
        <v>255.8413887705</v>
      </c>
      <c r="F18" s="69">
        <v>272.7909639319</v>
      </c>
      <c r="G18" s="70">
        <v>1.5885873448</v>
      </c>
      <c r="H18" s="71" t="s">
        <v>37</v>
      </c>
      <c r="I18" s="72" t="s">
        <v>64</v>
      </c>
      <c r="J18" s="72" t="s">
        <v>64</v>
      </c>
      <c r="K18" s="72" t="s">
        <v>64</v>
      </c>
      <c r="L18" s="72" t="s">
        <v>64</v>
      </c>
      <c r="M18" s="72" t="s">
        <v>64</v>
      </c>
      <c r="N18" s="75" t="s">
        <v>37</v>
      </c>
      <c r="O18" s="68" t="s">
        <v>64</v>
      </c>
      <c r="P18" s="68" t="s">
        <v>64</v>
      </c>
      <c r="Q18" s="68" t="s">
        <v>64</v>
      </c>
      <c r="R18" s="68" t="s">
        <v>64</v>
      </c>
      <c r="S18" s="68" t="s">
        <v>64</v>
      </c>
      <c r="T18" s="71" t="s">
        <v>37</v>
      </c>
      <c r="U18" s="72">
        <v>20.3027853</v>
      </c>
      <c r="V18" s="72">
        <v>42246</v>
      </c>
      <c r="W18" s="73">
        <v>48.0584796194</v>
      </c>
      <c r="X18" s="73">
        <v>46.4778696124</v>
      </c>
      <c r="Y18" s="74">
        <v>1.4290525591</v>
      </c>
      <c r="Z18" s="75" t="s">
        <v>37</v>
      </c>
      <c r="AA18" s="68" t="s">
        <v>64</v>
      </c>
      <c r="AB18" s="68" t="s">
        <v>64</v>
      </c>
      <c r="AC18" s="68" t="s">
        <v>64</v>
      </c>
      <c r="AD18" s="68" t="s">
        <v>64</v>
      </c>
      <c r="AE18" s="68" t="s">
        <v>64</v>
      </c>
      <c r="AF18" s="71" t="s">
        <v>37</v>
      </c>
      <c r="AG18" s="72" t="s">
        <v>64</v>
      </c>
      <c r="AH18" s="72" t="s">
        <v>64</v>
      </c>
      <c r="AI18" s="72" t="s">
        <v>64</v>
      </c>
      <c r="AJ18" s="72" t="s">
        <v>64</v>
      </c>
      <c r="AK18" s="72" t="s">
        <v>64</v>
      </c>
      <c r="AL18" s="75" t="s">
        <v>37</v>
      </c>
      <c r="AM18" s="68" t="s">
        <v>64</v>
      </c>
      <c r="AN18" s="68" t="s">
        <v>64</v>
      </c>
      <c r="AO18" s="68" t="s">
        <v>64</v>
      </c>
      <c r="AP18" s="68" t="s">
        <v>64</v>
      </c>
      <c r="AQ18" s="68" t="s">
        <v>64</v>
      </c>
    </row>
    <row r="19" spans="1:43" ht="15" customHeight="1">
      <c r="A19" s="67"/>
      <c r="B19" s="67"/>
      <c r="C19" s="68"/>
      <c r="D19" s="68"/>
      <c r="E19" s="69"/>
      <c r="F19" s="69"/>
      <c r="G19" s="70"/>
      <c r="H19" s="71"/>
      <c r="I19" s="72"/>
      <c r="J19" s="72"/>
      <c r="K19" s="73"/>
      <c r="L19" s="73"/>
      <c r="M19" s="74"/>
      <c r="N19" s="75"/>
      <c r="O19" s="68"/>
      <c r="P19" s="68"/>
      <c r="Q19" s="69"/>
      <c r="R19" s="69"/>
      <c r="S19" s="70"/>
      <c r="T19" s="71"/>
      <c r="U19" s="72"/>
      <c r="V19" s="72"/>
      <c r="W19" s="73"/>
      <c r="X19" s="73"/>
      <c r="Y19" s="74"/>
      <c r="Z19" s="75"/>
      <c r="AA19" s="68"/>
      <c r="AB19" s="68"/>
      <c r="AC19" s="69"/>
      <c r="AD19" s="69"/>
      <c r="AE19" s="70"/>
      <c r="AF19" s="71"/>
      <c r="AG19" s="72"/>
      <c r="AH19" s="72"/>
      <c r="AI19" s="73"/>
      <c r="AJ19" s="73"/>
      <c r="AK19" s="74"/>
      <c r="AL19" s="75"/>
      <c r="AM19" s="68"/>
      <c r="AN19" s="68"/>
      <c r="AO19" s="69"/>
      <c r="AP19" s="69"/>
      <c r="AQ19" s="70"/>
    </row>
    <row r="20" spans="1:43" s="76" customFormat="1" ht="15" customHeight="1">
      <c r="A20" s="77" t="s">
        <v>65</v>
      </c>
      <c r="B20" s="77" t="s">
        <v>57</v>
      </c>
      <c r="C20" s="78">
        <v>53418</v>
      </c>
      <c r="D20" s="78">
        <v>27738380</v>
      </c>
      <c r="E20" s="79">
        <v>192.5779371398</v>
      </c>
      <c r="F20" s="79">
        <v>168.5980897016</v>
      </c>
      <c r="G20" s="80">
        <v>0.9818242796</v>
      </c>
      <c r="H20" s="81" t="s">
        <v>37</v>
      </c>
      <c r="I20" s="82">
        <v>5401</v>
      </c>
      <c r="J20" s="82">
        <v>27738380</v>
      </c>
      <c r="K20" s="83">
        <v>19.4712164157</v>
      </c>
      <c r="L20" s="83">
        <v>17.0141329631</v>
      </c>
      <c r="M20" s="84">
        <v>1.0565586762</v>
      </c>
      <c r="N20" s="85" t="s">
        <v>37</v>
      </c>
      <c r="O20" s="78">
        <v>2083</v>
      </c>
      <c r="P20" s="78">
        <v>27738380</v>
      </c>
      <c r="Q20" s="79">
        <v>7.5094508043</v>
      </c>
      <c r="R20" s="79">
        <v>6.5611256007</v>
      </c>
      <c r="S20" s="80">
        <v>1.0052365681</v>
      </c>
      <c r="T20" s="81" t="s">
        <v>37</v>
      </c>
      <c r="U20" s="82">
        <v>9520</v>
      </c>
      <c r="V20" s="82">
        <v>27738380</v>
      </c>
      <c r="W20" s="83">
        <v>34.3206777036</v>
      </c>
      <c r="X20" s="83">
        <v>30.3943523631</v>
      </c>
      <c r="Y20" s="84">
        <v>0.9345335186</v>
      </c>
      <c r="Z20" s="85" t="s">
        <v>37</v>
      </c>
      <c r="AA20" s="78">
        <v>1914</v>
      </c>
      <c r="AB20" s="78">
        <v>27738380</v>
      </c>
      <c r="AC20" s="79">
        <v>6.9001866728</v>
      </c>
      <c r="AD20" s="79">
        <v>6.0340685739</v>
      </c>
      <c r="AE20" s="80">
        <v>1.0361401388</v>
      </c>
      <c r="AF20" s="81" t="s">
        <v>37</v>
      </c>
      <c r="AG20" s="82">
        <v>1618</v>
      </c>
      <c r="AH20" s="82">
        <v>27738380</v>
      </c>
      <c r="AI20" s="83">
        <v>5.8330731643</v>
      </c>
      <c r="AJ20" s="83">
        <v>5.1824946371</v>
      </c>
      <c r="AK20" s="84">
        <v>0.8517892426</v>
      </c>
      <c r="AL20" s="85" t="s">
        <v>37</v>
      </c>
      <c r="AM20" s="78">
        <v>3132</v>
      </c>
      <c r="AN20" s="78">
        <v>27738380</v>
      </c>
      <c r="AO20" s="79">
        <v>11.2912145554</v>
      </c>
      <c r="AP20" s="79">
        <v>9.9346124457</v>
      </c>
      <c r="AQ20" s="80">
        <v>1.0212150584</v>
      </c>
    </row>
    <row r="21" spans="1:43" ht="15" customHeight="1">
      <c r="A21" s="67" t="s">
        <v>65</v>
      </c>
      <c r="B21" s="67" t="s">
        <v>58</v>
      </c>
      <c r="C21" s="68">
        <v>36860.6121932</v>
      </c>
      <c r="D21" s="68">
        <v>21131315</v>
      </c>
      <c r="E21" s="69">
        <v>174.4359600583</v>
      </c>
      <c r="F21" s="69">
        <v>161.7571644278</v>
      </c>
      <c r="G21" s="70">
        <v>0.941986423</v>
      </c>
      <c r="H21" s="71" t="s">
        <v>37</v>
      </c>
      <c r="I21" s="72">
        <v>3738.0253309</v>
      </c>
      <c r="J21" s="72">
        <v>21131315</v>
      </c>
      <c r="K21" s="73">
        <v>17.6895064548</v>
      </c>
      <c r="L21" s="73">
        <v>16.3547162717</v>
      </c>
      <c r="M21" s="74">
        <v>1.0156096353</v>
      </c>
      <c r="N21" s="75" t="s">
        <v>37</v>
      </c>
      <c r="O21" s="68">
        <v>1502.8551293</v>
      </c>
      <c r="P21" s="68">
        <v>21131315</v>
      </c>
      <c r="Q21" s="69">
        <v>7.1119811015</v>
      </c>
      <c r="R21" s="69">
        <v>6.5949370746</v>
      </c>
      <c r="S21" s="70">
        <v>1.0104168576</v>
      </c>
      <c r="T21" s="71" t="s">
        <v>37</v>
      </c>
      <c r="U21" s="72">
        <v>6552.1229884</v>
      </c>
      <c r="V21" s="72">
        <v>21131315</v>
      </c>
      <c r="W21" s="73">
        <v>31.0066978245</v>
      </c>
      <c r="X21" s="73">
        <v>29.1609477693</v>
      </c>
      <c r="Y21" s="74">
        <v>0.8966100939</v>
      </c>
      <c r="Z21" s="75" t="s">
        <v>37</v>
      </c>
      <c r="AA21" s="68">
        <v>1347.1115027</v>
      </c>
      <c r="AB21" s="68">
        <v>21131315</v>
      </c>
      <c r="AC21" s="69">
        <v>6.3749534882</v>
      </c>
      <c r="AD21" s="69">
        <v>5.8980600734</v>
      </c>
      <c r="AE21" s="70">
        <v>1.012785438</v>
      </c>
      <c r="AF21" s="71" t="s">
        <v>37</v>
      </c>
      <c r="AG21" s="72">
        <v>1064.1002576</v>
      </c>
      <c r="AH21" s="72">
        <v>21131315</v>
      </c>
      <c r="AI21" s="73">
        <v>5.0356556494</v>
      </c>
      <c r="AJ21" s="73">
        <v>4.7083784344</v>
      </c>
      <c r="AK21" s="74">
        <v>0.7738640137</v>
      </c>
      <c r="AL21" s="75" t="s">
        <v>37</v>
      </c>
      <c r="AM21" s="68">
        <v>2228.9893452</v>
      </c>
      <c r="AN21" s="68">
        <v>21131315</v>
      </c>
      <c r="AO21" s="69">
        <v>10.5482756052</v>
      </c>
      <c r="AP21" s="69">
        <v>9.8457310986</v>
      </c>
      <c r="AQ21" s="70">
        <v>1.0120786205</v>
      </c>
    </row>
    <row r="22" spans="1:43" ht="15" customHeight="1">
      <c r="A22" s="67" t="s">
        <v>65</v>
      </c>
      <c r="B22" s="67" t="s">
        <v>59</v>
      </c>
      <c r="C22" s="68">
        <v>12878.4113971</v>
      </c>
      <c r="D22" s="68">
        <v>5356229</v>
      </c>
      <c r="E22" s="69">
        <v>240.4380282676</v>
      </c>
      <c r="F22" s="69">
        <v>183.9472742834</v>
      </c>
      <c r="G22" s="70">
        <v>1.0712096465</v>
      </c>
      <c r="H22" s="71" t="s">
        <v>37</v>
      </c>
      <c r="I22" s="72">
        <v>1259.9986374</v>
      </c>
      <c r="J22" s="72">
        <v>5356229</v>
      </c>
      <c r="K22" s="73">
        <v>23.5239874434</v>
      </c>
      <c r="L22" s="73">
        <v>18.0059189179</v>
      </c>
      <c r="M22" s="74">
        <v>1.1181474776</v>
      </c>
      <c r="N22" s="75" t="s">
        <v>37</v>
      </c>
      <c r="O22" s="68">
        <v>452.622994</v>
      </c>
      <c r="P22" s="68">
        <v>5356229</v>
      </c>
      <c r="Q22" s="69">
        <v>8.4504040809</v>
      </c>
      <c r="R22" s="69">
        <v>6.4548390504</v>
      </c>
      <c r="S22" s="70">
        <v>0.9889523002</v>
      </c>
      <c r="T22" s="71" t="s">
        <v>37</v>
      </c>
      <c r="U22" s="72">
        <v>2318.6531356</v>
      </c>
      <c r="V22" s="72">
        <v>5356229</v>
      </c>
      <c r="W22" s="73">
        <v>43.2889097087</v>
      </c>
      <c r="X22" s="73">
        <v>33.225915926</v>
      </c>
      <c r="Y22" s="74">
        <v>1.0215954513</v>
      </c>
      <c r="Z22" s="75" t="s">
        <v>37</v>
      </c>
      <c r="AA22" s="68">
        <v>447.3699187</v>
      </c>
      <c r="AB22" s="68">
        <v>5356229</v>
      </c>
      <c r="AC22" s="69">
        <v>8.3523299452</v>
      </c>
      <c r="AD22" s="69">
        <v>6.3843950626</v>
      </c>
      <c r="AE22" s="70">
        <v>1.0962964549</v>
      </c>
      <c r="AF22" s="71" t="s">
        <v>37</v>
      </c>
      <c r="AG22" s="72">
        <v>443.9332285</v>
      </c>
      <c r="AH22" s="72">
        <v>5356229</v>
      </c>
      <c r="AI22" s="73">
        <v>8.2881674495</v>
      </c>
      <c r="AJ22" s="73">
        <v>6.4496107411</v>
      </c>
      <c r="AK22" s="74">
        <v>1.0600510822</v>
      </c>
      <c r="AL22" s="75" t="s">
        <v>37</v>
      </c>
      <c r="AM22" s="68">
        <v>697.297691</v>
      </c>
      <c r="AN22" s="68">
        <v>5356229</v>
      </c>
      <c r="AO22" s="69">
        <v>13.0184443384</v>
      </c>
      <c r="AP22" s="69">
        <v>9.9801055536</v>
      </c>
      <c r="AQ22" s="70">
        <v>1.0258914609</v>
      </c>
    </row>
    <row r="23" spans="1:43" ht="15" customHeight="1">
      <c r="A23" s="67" t="s">
        <v>65</v>
      </c>
      <c r="B23" s="67" t="s">
        <v>60</v>
      </c>
      <c r="C23" s="68">
        <v>3536.6119452</v>
      </c>
      <c r="D23" s="68">
        <v>1227066</v>
      </c>
      <c r="E23" s="69">
        <v>288.2169292605</v>
      </c>
      <c r="F23" s="69">
        <v>191.3475983455</v>
      </c>
      <c r="G23" s="70">
        <v>1.1143051398</v>
      </c>
      <c r="H23" s="71" t="s">
        <v>37</v>
      </c>
      <c r="I23" s="72">
        <v>389.0052925</v>
      </c>
      <c r="J23" s="72">
        <v>1227066</v>
      </c>
      <c r="K23" s="73">
        <v>31.7020675742</v>
      </c>
      <c r="L23" s="73">
        <v>21.0114996321</v>
      </c>
      <c r="M23" s="74">
        <v>1.3047906869</v>
      </c>
      <c r="N23" s="75" t="s">
        <v>37</v>
      </c>
      <c r="O23" s="68">
        <v>122.6943493</v>
      </c>
      <c r="P23" s="68">
        <v>1227066</v>
      </c>
      <c r="Q23" s="69">
        <v>9.9990016266</v>
      </c>
      <c r="R23" s="69">
        <v>6.5053516867</v>
      </c>
      <c r="S23" s="70">
        <v>0.9966913913</v>
      </c>
      <c r="T23" s="71" t="s">
        <v>37</v>
      </c>
      <c r="U23" s="72">
        <v>628.3462417</v>
      </c>
      <c r="V23" s="72">
        <v>1227066</v>
      </c>
      <c r="W23" s="73">
        <v>51.2072082268</v>
      </c>
      <c r="X23" s="73">
        <v>33.7402095054</v>
      </c>
      <c r="Y23" s="74">
        <v>1.0374084083</v>
      </c>
      <c r="Z23" s="75" t="s">
        <v>37</v>
      </c>
      <c r="AA23" s="68">
        <v>112.5731374</v>
      </c>
      <c r="AB23" s="68">
        <v>1227066</v>
      </c>
      <c r="AC23" s="69">
        <v>9.1741713486</v>
      </c>
      <c r="AD23" s="69">
        <v>6.3948891041</v>
      </c>
      <c r="AE23" s="70">
        <v>1.0980984394</v>
      </c>
      <c r="AF23" s="71" t="s">
        <v>37</v>
      </c>
      <c r="AG23" s="72">
        <v>106.7881692</v>
      </c>
      <c r="AH23" s="72">
        <v>1227066</v>
      </c>
      <c r="AI23" s="73">
        <v>8.7027241566</v>
      </c>
      <c r="AJ23" s="73">
        <v>6.2223533809</v>
      </c>
      <c r="AK23" s="74">
        <v>1.022699307</v>
      </c>
      <c r="AL23" s="75" t="s">
        <v>37</v>
      </c>
      <c r="AM23" s="68">
        <v>197.3744245</v>
      </c>
      <c r="AN23" s="68">
        <v>1227066</v>
      </c>
      <c r="AO23" s="69">
        <v>16.0850699555</v>
      </c>
      <c r="AP23" s="69">
        <v>10.786208929</v>
      </c>
      <c r="AQ23" s="70">
        <v>1.1087537679</v>
      </c>
    </row>
    <row r="24" spans="1:43" ht="15" customHeight="1">
      <c r="A24" s="67" t="s">
        <v>65</v>
      </c>
      <c r="B24" s="67" t="s">
        <v>61</v>
      </c>
      <c r="C24" s="68">
        <v>86.3644645</v>
      </c>
      <c r="D24" s="68">
        <v>23770</v>
      </c>
      <c r="E24" s="69">
        <v>363.3338851493</v>
      </c>
      <c r="F24" s="69">
        <v>206.2791526727</v>
      </c>
      <c r="G24" s="70">
        <v>1.2012584534</v>
      </c>
      <c r="H24" s="71" t="s">
        <v>37</v>
      </c>
      <c r="I24" s="72" t="s">
        <v>64</v>
      </c>
      <c r="J24" s="72" t="s">
        <v>64</v>
      </c>
      <c r="K24" s="72" t="s">
        <v>64</v>
      </c>
      <c r="L24" s="72" t="s">
        <v>64</v>
      </c>
      <c r="M24" s="72" t="s">
        <v>64</v>
      </c>
      <c r="N24" s="75" t="s">
        <v>37</v>
      </c>
      <c r="O24" s="68" t="s">
        <v>64</v>
      </c>
      <c r="P24" s="68" t="s">
        <v>64</v>
      </c>
      <c r="Q24" s="68" t="s">
        <v>64</v>
      </c>
      <c r="R24" s="68" t="s">
        <v>64</v>
      </c>
      <c r="S24" s="68" t="s">
        <v>64</v>
      </c>
      <c r="T24" s="71" t="s">
        <v>37</v>
      </c>
      <c r="U24" s="72" t="s">
        <v>64</v>
      </c>
      <c r="V24" s="72" t="s">
        <v>64</v>
      </c>
      <c r="W24" s="72" t="s">
        <v>64</v>
      </c>
      <c r="X24" s="72" t="s">
        <v>64</v>
      </c>
      <c r="Y24" s="72" t="s">
        <v>64</v>
      </c>
      <c r="Z24" s="75" t="s">
        <v>37</v>
      </c>
      <c r="AA24" s="68" t="s">
        <v>64</v>
      </c>
      <c r="AB24" s="68" t="s">
        <v>64</v>
      </c>
      <c r="AC24" s="68" t="s">
        <v>64</v>
      </c>
      <c r="AD24" s="68" t="s">
        <v>64</v>
      </c>
      <c r="AE24" s="68" t="s">
        <v>64</v>
      </c>
      <c r="AF24" s="71" t="s">
        <v>37</v>
      </c>
      <c r="AG24" s="72" t="s">
        <v>64</v>
      </c>
      <c r="AH24" s="72" t="s">
        <v>64</v>
      </c>
      <c r="AI24" s="72" t="s">
        <v>64</v>
      </c>
      <c r="AJ24" s="72" t="s">
        <v>64</v>
      </c>
      <c r="AK24" s="72" t="s">
        <v>64</v>
      </c>
      <c r="AL24" s="75" t="s">
        <v>37</v>
      </c>
      <c r="AM24" s="68" t="s">
        <v>64</v>
      </c>
      <c r="AN24" s="68">
        <v>23770</v>
      </c>
      <c r="AO24" s="69">
        <v>18.2521636517</v>
      </c>
      <c r="AP24" s="69">
        <v>9.7061280194</v>
      </c>
      <c r="AQ24" s="70">
        <v>0.9977283106</v>
      </c>
    </row>
    <row r="25" spans="1:43" ht="15" customHeight="1">
      <c r="A25" s="67" t="s">
        <v>65</v>
      </c>
      <c r="B25" s="67" t="s">
        <v>62</v>
      </c>
      <c r="C25" s="68" t="s">
        <v>66</v>
      </c>
      <c r="D25" s="68" t="s">
        <v>66</v>
      </c>
      <c r="E25" s="69" t="s">
        <v>66</v>
      </c>
      <c r="F25" s="69" t="s">
        <v>66</v>
      </c>
      <c r="G25" s="70" t="s">
        <v>66</v>
      </c>
      <c r="H25" s="71" t="s">
        <v>37</v>
      </c>
      <c r="I25" s="72" t="s">
        <v>66</v>
      </c>
      <c r="J25" s="72" t="s">
        <v>66</v>
      </c>
      <c r="K25" s="73" t="s">
        <v>66</v>
      </c>
      <c r="L25" s="73" t="s">
        <v>66</v>
      </c>
      <c r="M25" s="74" t="s">
        <v>66</v>
      </c>
      <c r="N25" s="75" t="s">
        <v>37</v>
      </c>
      <c r="O25" s="68" t="s">
        <v>66</v>
      </c>
      <c r="P25" s="68" t="s">
        <v>66</v>
      </c>
      <c r="Q25" s="69" t="s">
        <v>66</v>
      </c>
      <c r="R25" s="69" t="s">
        <v>66</v>
      </c>
      <c r="S25" s="70" t="s">
        <v>66</v>
      </c>
      <c r="T25" s="71" t="s">
        <v>37</v>
      </c>
      <c r="U25" s="72" t="s">
        <v>66</v>
      </c>
      <c r="V25" s="72" t="s">
        <v>66</v>
      </c>
      <c r="W25" s="73" t="s">
        <v>66</v>
      </c>
      <c r="X25" s="73" t="s">
        <v>66</v>
      </c>
      <c r="Y25" s="74" t="s">
        <v>66</v>
      </c>
      <c r="Z25" s="75" t="s">
        <v>37</v>
      </c>
      <c r="AA25" s="68" t="s">
        <v>66</v>
      </c>
      <c r="AB25" s="68" t="s">
        <v>66</v>
      </c>
      <c r="AC25" s="69" t="s">
        <v>66</v>
      </c>
      <c r="AD25" s="69" t="s">
        <v>66</v>
      </c>
      <c r="AE25" s="70" t="s">
        <v>66</v>
      </c>
      <c r="AF25" s="71" t="s">
        <v>37</v>
      </c>
      <c r="AG25" s="72" t="s">
        <v>66</v>
      </c>
      <c r="AH25" s="72" t="s">
        <v>66</v>
      </c>
      <c r="AI25" s="73" t="s">
        <v>66</v>
      </c>
      <c r="AJ25" s="73" t="s">
        <v>66</v>
      </c>
      <c r="AK25" s="74" t="s">
        <v>66</v>
      </c>
      <c r="AL25" s="75" t="s">
        <v>37</v>
      </c>
      <c r="AM25" s="68" t="s">
        <v>66</v>
      </c>
      <c r="AN25" s="68" t="s">
        <v>66</v>
      </c>
      <c r="AO25" s="69" t="s">
        <v>66</v>
      </c>
      <c r="AP25" s="69" t="s">
        <v>66</v>
      </c>
      <c r="AQ25" s="70" t="s">
        <v>66</v>
      </c>
    </row>
    <row r="26" spans="1:43" ht="15" customHeight="1">
      <c r="A26" s="67"/>
      <c r="B26" s="67"/>
      <c r="C26" s="68"/>
      <c r="D26" s="68"/>
      <c r="E26" s="69"/>
      <c r="F26" s="69"/>
      <c r="G26" s="70"/>
      <c r="H26" s="71"/>
      <c r="I26" s="72"/>
      <c r="J26" s="72"/>
      <c r="K26" s="73"/>
      <c r="L26" s="73"/>
      <c r="M26" s="74"/>
      <c r="N26" s="75"/>
      <c r="O26" s="68"/>
      <c r="P26" s="68"/>
      <c r="Q26" s="69"/>
      <c r="R26" s="69"/>
      <c r="S26" s="70"/>
      <c r="T26" s="71"/>
      <c r="U26" s="72"/>
      <c r="V26" s="72"/>
      <c r="W26" s="73"/>
      <c r="X26" s="73"/>
      <c r="Y26" s="74"/>
      <c r="Z26" s="75"/>
      <c r="AA26" s="68"/>
      <c r="AB26" s="68"/>
      <c r="AC26" s="69"/>
      <c r="AD26" s="69"/>
      <c r="AE26" s="70"/>
      <c r="AF26" s="71"/>
      <c r="AG26" s="72"/>
      <c r="AH26" s="72"/>
      <c r="AI26" s="73"/>
      <c r="AJ26" s="73"/>
      <c r="AK26" s="74"/>
      <c r="AL26" s="75"/>
      <c r="AM26" s="68"/>
      <c r="AN26" s="68"/>
      <c r="AO26" s="69"/>
      <c r="AP26" s="69"/>
      <c r="AQ26" s="70"/>
    </row>
    <row r="27" spans="1:43" s="76" customFormat="1" ht="15" customHeight="1">
      <c r="A27" s="77" t="s">
        <v>67</v>
      </c>
      <c r="B27" s="77" t="s">
        <v>57</v>
      </c>
      <c r="C27" s="78">
        <v>41627</v>
      </c>
      <c r="D27" s="78">
        <v>22430410</v>
      </c>
      <c r="E27" s="79">
        <v>185.5828761044</v>
      </c>
      <c r="F27" s="79">
        <v>177.6573309461</v>
      </c>
      <c r="G27" s="80">
        <v>1.0345804113</v>
      </c>
      <c r="H27" s="81" t="s">
        <v>37</v>
      </c>
      <c r="I27" s="82">
        <v>3959</v>
      </c>
      <c r="J27" s="82">
        <v>22430410</v>
      </c>
      <c r="K27" s="83">
        <v>17.6501454944</v>
      </c>
      <c r="L27" s="83">
        <v>16.9532419785</v>
      </c>
      <c r="M27" s="84">
        <v>1.052777414</v>
      </c>
      <c r="N27" s="85" t="s">
        <v>37</v>
      </c>
      <c r="O27" s="78">
        <v>1609</v>
      </c>
      <c r="P27" s="78">
        <v>22430410</v>
      </c>
      <c r="Q27" s="79">
        <v>7.1732973227</v>
      </c>
      <c r="R27" s="79">
        <v>6.9263336116</v>
      </c>
      <c r="S27" s="80">
        <v>1.0611904501</v>
      </c>
      <c r="T27" s="81" t="s">
        <v>37</v>
      </c>
      <c r="U27" s="82">
        <v>8064</v>
      </c>
      <c r="V27" s="82">
        <v>22430410</v>
      </c>
      <c r="W27" s="83">
        <v>35.9511930455</v>
      </c>
      <c r="X27" s="83">
        <v>34.3457954099</v>
      </c>
      <c r="Y27" s="84">
        <v>1.0560283256</v>
      </c>
      <c r="Z27" s="85" t="s">
        <v>37</v>
      </c>
      <c r="AA27" s="78">
        <v>1208</v>
      </c>
      <c r="AB27" s="78">
        <v>22430410</v>
      </c>
      <c r="AC27" s="79">
        <v>5.3855457836</v>
      </c>
      <c r="AD27" s="79">
        <v>5.2224934159</v>
      </c>
      <c r="AE27" s="80">
        <v>0.8967805034</v>
      </c>
      <c r="AF27" s="81" t="s">
        <v>37</v>
      </c>
      <c r="AG27" s="82">
        <v>1775</v>
      </c>
      <c r="AH27" s="82">
        <v>22430410</v>
      </c>
      <c r="AI27" s="83">
        <v>7.9133640446</v>
      </c>
      <c r="AJ27" s="83">
        <v>7.5807844683</v>
      </c>
      <c r="AK27" s="84">
        <v>1.2459695789</v>
      </c>
      <c r="AL27" s="85" t="s">
        <v>37</v>
      </c>
      <c r="AM27" s="78">
        <v>2153</v>
      </c>
      <c r="AN27" s="78">
        <v>22430410</v>
      </c>
      <c r="AO27" s="79">
        <v>9.5985762186</v>
      </c>
      <c r="AP27" s="79">
        <v>9.1968471884</v>
      </c>
      <c r="AQ27" s="80">
        <v>0.945377476</v>
      </c>
    </row>
    <row r="28" spans="1:43" ht="15" customHeight="1">
      <c r="A28" s="67" t="s">
        <v>67</v>
      </c>
      <c r="B28" s="67" t="s">
        <v>58</v>
      </c>
      <c r="C28" s="68">
        <v>24365.3970015</v>
      </c>
      <c r="D28" s="68">
        <v>13875938</v>
      </c>
      <c r="E28" s="69">
        <v>175.5945940483</v>
      </c>
      <c r="F28" s="69">
        <v>171.3280710019</v>
      </c>
      <c r="G28" s="70">
        <v>0.9977222173</v>
      </c>
      <c r="H28" s="71" t="s">
        <v>37</v>
      </c>
      <c r="I28" s="72">
        <v>2423.0021058</v>
      </c>
      <c r="J28" s="72">
        <v>13875938</v>
      </c>
      <c r="K28" s="73">
        <v>17.4618977528</v>
      </c>
      <c r="L28" s="73">
        <v>17.1225275817</v>
      </c>
      <c r="M28" s="74">
        <v>1.0632898611</v>
      </c>
      <c r="N28" s="75" t="s">
        <v>37</v>
      </c>
      <c r="O28" s="68">
        <v>965.3781739</v>
      </c>
      <c r="P28" s="68">
        <v>13875938</v>
      </c>
      <c r="Q28" s="69">
        <v>6.9572102001</v>
      </c>
      <c r="R28" s="69">
        <v>6.7890942342</v>
      </c>
      <c r="S28" s="70">
        <v>1.0401638688</v>
      </c>
      <c r="T28" s="71" t="s">
        <v>37</v>
      </c>
      <c r="U28" s="72">
        <v>4565.0129272</v>
      </c>
      <c r="V28" s="72">
        <v>13875938</v>
      </c>
      <c r="W28" s="73">
        <v>32.8987699945</v>
      </c>
      <c r="X28" s="73">
        <v>32.395236505</v>
      </c>
      <c r="Y28" s="74">
        <v>0.9960545958</v>
      </c>
      <c r="Z28" s="75" t="s">
        <v>37</v>
      </c>
      <c r="AA28" s="68">
        <v>719.0880379</v>
      </c>
      <c r="AB28" s="68">
        <v>13875938</v>
      </c>
      <c r="AC28" s="69">
        <v>5.1822661495</v>
      </c>
      <c r="AD28" s="69">
        <v>5.0662697691</v>
      </c>
      <c r="AE28" s="70">
        <v>0.8699545584</v>
      </c>
      <c r="AF28" s="71" t="s">
        <v>37</v>
      </c>
      <c r="AG28" s="72">
        <v>1049.1227818</v>
      </c>
      <c r="AH28" s="72">
        <v>13875938</v>
      </c>
      <c r="AI28" s="73">
        <v>7.5607341414</v>
      </c>
      <c r="AJ28" s="73">
        <v>7.3651105619</v>
      </c>
      <c r="AK28" s="74">
        <v>1.2105216477</v>
      </c>
      <c r="AL28" s="75" t="s">
        <v>37</v>
      </c>
      <c r="AM28" s="68">
        <v>1317.0470545</v>
      </c>
      <c r="AN28" s="68">
        <v>13875938</v>
      </c>
      <c r="AO28" s="69">
        <v>9.4915893578</v>
      </c>
      <c r="AP28" s="69">
        <v>9.3065700696</v>
      </c>
      <c r="AQ28" s="70">
        <v>0.9566562912</v>
      </c>
    </row>
    <row r="29" spans="1:43" ht="15" customHeight="1">
      <c r="A29" s="67" t="s">
        <v>67</v>
      </c>
      <c r="B29" s="67" t="s">
        <v>59</v>
      </c>
      <c r="C29" s="68">
        <v>10125.2304704</v>
      </c>
      <c r="D29" s="68">
        <v>4563569</v>
      </c>
      <c r="E29" s="69">
        <v>221.8708749753</v>
      </c>
      <c r="F29" s="69">
        <v>185.039457171</v>
      </c>
      <c r="G29" s="70">
        <v>1.0775699301</v>
      </c>
      <c r="H29" s="71" t="s">
        <v>37</v>
      </c>
      <c r="I29" s="72">
        <v>957.455798</v>
      </c>
      <c r="J29" s="72">
        <v>4563569</v>
      </c>
      <c r="K29" s="73">
        <v>20.9804168185</v>
      </c>
      <c r="L29" s="73">
        <v>17.4981410022</v>
      </c>
      <c r="M29" s="74">
        <v>1.0866150355</v>
      </c>
      <c r="N29" s="75" t="s">
        <v>37</v>
      </c>
      <c r="O29" s="68">
        <v>415.4372208</v>
      </c>
      <c r="P29" s="68">
        <v>4563569</v>
      </c>
      <c r="Q29" s="69">
        <v>9.1033404075</v>
      </c>
      <c r="R29" s="69">
        <v>7.7747703633</v>
      </c>
      <c r="S29" s="70">
        <v>1.1911802872</v>
      </c>
      <c r="T29" s="71" t="s">
        <v>37</v>
      </c>
      <c r="U29" s="72">
        <v>1981.5529742</v>
      </c>
      <c r="V29" s="72">
        <v>4563569</v>
      </c>
      <c r="W29" s="73">
        <v>43.4211244357</v>
      </c>
      <c r="X29" s="73">
        <v>35.6111605524</v>
      </c>
      <c r="Y29" s="74">
        <v>1.0949344396</v>
      </c>
      <c r="Z29" s="75" t="s">
        <v>37</v>
      </c>
      <c r="AA29" s="68">
        <v>322.8660413</v>
      </c>
      <c r="AB29" s="68">
        <v>4563569</v>
      </c>
      <c r="AC29" s="69">
        <v>7.0748583247</v>
      </c>
      <c r="AD29" s="69">
        <v>6.0265322024</v>
      </c>
      <c r="AE29" s="70">
        <v>1.0348460307</v>
      </c>
      <c r="AF29" s="71" t="s">
        <v>37</v>
      </c>
      <c r="AG29" s="72">
        <v>443.6040321</v>
      </c>
      <c r="AH29" s="72">
        <v>4563569</v>
      </c>
      <c r="AI29" s="73">
        <v>9.7205505625</v>
      </c>
      <c r="AJ29" s="73">
        <v>8.2818284059</v>
      </c>
      <c r="AK29" s="74">
        <v>1.3611924062</v>
      </c>
      <c r="AL29" s="75" t="s">
        <v>37</v>
      </c>
      <c r="AM29" s="68">
        <v>511.7818305</v>
      </c>
      <c r="AN29" s="68">
        <v>4563569</v>
      </c>
      <c r="AO29" s="69">
        <v>11.2145084363</v>
      </c>
      <c r="AP29" s="69">
        <v>9.3748577312</v>
      </c>
      <c r="AQ29" s="70">
        <v>0.9636758291</v>
      </c>
    </row>
    <row r="30" spans="1:43" ht="15" customHeight="1">
      <c r="A30" s="67" t="s">
        <v>67</v>
      </c>
      <c r="B30" s="67" t="s">
        <v>60</v>
      </c>
      <c r="C30" s="68">
        <v>5918.5594556</v>
      </c>
      <c r="D30" s="68">
        <v>3308226</v>
      </c>
      <c r="E30" s="69">
        <v>178.9043268386</v>
      </c>
      <c r="F30" s="69">
        <v>185.8740302742</v>
      </c>
      <c r="G30" s="70">
        <v>1.0824300335</v>
      </c>
      <c r="H30" s="71" t="s">
        <v>37</v>
      </c>
      <c r="I30" s="72">
        <v>492.692745</v>
      </c>
      <c r="J30" s="72">
        <v>3308226</v>
      </c>
      <c r="K30" s="73">
        <v>14.8929590965</v>
      </c>
      <c r="L30" s="73">
        <v>15.591695131</v>
      </c>
      <c r="M30" s="74">
        <v>0.9682268737</v>
      </c>
      <c r="N30" s="75" t="s">
        <v>37</v>
      </c>
      <c r="O30" s="68">
        <v>194.5845634</v>
      </c>
      <c r="P30" s="68">
        <v>3308226</v>
      </c>
      <c r="Q30" s="69">
        <v>5.881840098</v>
      </c>
      <c r="R30" s="69">
        <v>6.2703533245</v>
      </c>
      <c r="S30" s="70">
        <v>0.9606870589</v>
      </c>
      <c r="T30" s="71" t="s">
        <v>37</v>
      </c>
      <c r="U30" s="72">
        <v>1225.5811324</v>
      </c>
      <c r="V30" s="72">
        <v>3308226</v>
      </c>
      <c r="W30" s="73">
        <v>37.0464754343</v>
      </c>
      <c r="X30" s="73">
        <v>37.425400664</v>
      </c>
      <c r="Y30" s="74">
        <v>1.1507167828</v>
      </c>
      <c r="Z30" s="75" t="s">
        <v>37</v>
      </c>
      <c r="AA30" s="68">
        <v>134.3351959</v>
      </c>
      <c r="AB30" s="68">
        <v>3308226</v>
      </c>
      <c r="AC30" s="69">
        <v>4.0606414405</v>
      </c>
      <c r="AD30" s="69">
        <v>4.3028457706</v>
      </c>
      <c r="AE30" s="70">
        <v>0.7388631998</v>
      </c>
      <c r="AF30" s="71" t="s">
        <v>37</v>
      </c>
      <c r="AG30" s="72">
        <v>245.0948455</v>
      </c>
      <c r="AH30" s="72">
        <v>3308226</v>
      </c>
      <c r="AI30" s="73">
        <v>7.4086487894</v>
      </c>
      <c r="AJ30" s="73">
        <v>7.6775978057</v>
      </c>
      <c r="AK30" s="74">
        <v>1.2618817149</v>
      </c>
      <c r="AL30" s="75" t="s">
        <v>37</v>
      </c>
      <c r="AM30" s="68">
        <v>278.4980853</v>
      </c>
      <c r="AN30" s="68">
        <v>3308226</v>
      </c>
      <c r="AO30" s="69">
        <v>8.4183512644</v>
      </c>
      <c r="AP30" s="69">
        <v>8.5902276694</v>
      </c>
      <c r="AQ30" s="70">
        <v>0.8830208425</v>
      </c>
    </row>
    <row r="31" spans="1:43" ht="15" customHeight="1">
      <c r="A31" s="67" t="s">
        <v>67</v>
      </c>
      <c r="B31" s="67" t="s">
        <v>61</v>
      </c>
      <c r="C31" s="68">
        <v>611.5003628</v>
      </c>
      <c r="D31" s="68">
        <v>391755</v>
      </c>
      <c r="E31" s="69">
        <v>156.0925483529</v>
      </c>
      <c r="F31" s="69">
        <v>183.0954242535</v>
      </c>
      <c r="G31" s="70">
        <v>1.0662489317</v>
      </c>
      <c r="H31" s="71" t="s">
        <v>37</v>
      </c>
      <c r="I31" s="72">
        <v>48.6884928</v>
      </c>
      <c r="J31" s="72">
        <v>391755</v>
      </c>
      <c r="K31" s="73">
        <v>12.428301566</v>
      </c>
      <c r="L31" s="73">
        <v>14.4426479755</v>
      </c>
      <c r="M31" s="74">
        <v>0.8968723272</v>
      </c>
      <c r="N31" s="75" t="s">
        <v>37</v>
      </c>
      <c r="O31" s="68">
        <v>19.9972519</v>
      </c>
      <c r="P31" s="68">
        <v>391755</v>
      </c>
      <c r="Q31" s="69">
        <v>5.1045301017</v>
      </c>
      <c r="R31" s="69">
        <v>6.1010461856</v>
      </c>
      <c r="S31" s="70">
        <v>0.9347473441</v>
      </c>
      <c r="T31" s="71" t="s">
        <v>37</v>
      </c>
      <c r="U31" s="72">
        <v>147.1787029</v>
      </c>
      <c r="V31" s="72">
        <v>391755</v>
      </c>
      <c r="W31" s="73">
        <v>37.5690681421</v>
      </c>
      <c r="X31" s="73">
        <v>42.8378063788</v>
      </c>
      <c r="Y31" s="74">
        <v>1.3171317305</v>
      </c>
      <c r="Z31" s="75" t="s">
        <v>37</v>
      </c>
      <c r="AA31" s="68" t="s">
        <v>64</v>
      </c>
      <c r="AB31" s="68" t="s">
        <v>64</v>
      </c>
      <c r="AC31" s="68" t="s">
        <v>64</v>
      </c>
      <c r="AD31" s="68" t="s">
        <v>64</v>
      </c>
      <c r="AE31" s="68" t="s">
        <v>64</v>
      </c>
      <c r="AF31" s="71" t="s">
        <v>37</v>
      </c>
      <c r="AG31" s="72" t="s">
        <v>64</v>
      </c>
      <c r="AH31" s="72" t="s">
        <v>64</v>
      </c>
      <c r="AI31" s="72" t="s">
        <v>64</v>
      </c>
      <c r="AJ31" s="72" t="s">
        <v>64</v>
      </c>
      <c r="AK31" s="72" t="s">
        <v>64</v>
      </c>
      <c r="AL31" s="75" t="s">
        <v>37</v>
      </c>
      <c r="AM31" s="68">
        <v>26.6981735</v>
      </c>
      <c r="AN31" s="68">
        <v>391755</v>
      </c>
      <c r="AO31" s="69">
        <v>6.8150179321</v>
      </c>
      <c r="AP31" s="69">
        <v>7.4664392501</v>
      </c>
      <c r="AQ31" s="70">
        <v>0.7675025308</v>
      </c>
    </row>
    <row r="32" spans="1:43" ht="15" customHeight="1">
      <c r="A32" s="67" t="s">
        <v>67</v>
      </c>
      <c r="B32" s="67" t="s">
        <v>62</v>
      </c>
      <c r="C32" s="68">
        <v>450.3109122</v>
      </c>
      <c r="D32" s="68">
        <v>290922</v>
      </c>
      <c r="E32" s="69">
        <v>154.7875073731</v>
      </c>
      <c r="F32" s="69">
        <v>195.9191964188</v>
      </c>
      <c r="G32" s="70">
        <v>1.1409276596</v>
      </c>
      <c r="H32" s="71" t="s">
        <v>37</v>
      </c>
      <c r="I32" s="72">
        <v>25.1606494</v>
      </c>
      <c r="J32" s="72">
        <v>290922</v>
      </c>
      <c r="K32" s="73">
        <v>8.6485894501</v>
      </c>
      <c r="L32" s="73">
        <v>10.8974452993</v>
      </c>
      <c r="M32" s="74">
        <v>0.676719196</v>
      </c>
      <c r="N32" s="75" t="s">
        <v>37</v>
      </c>
      <c r="O32" s="68" t="s">
        <v>64</v>
      </c>
      <c r="P32" s="68" t="s">
        <v>64</v>
      </c>
      <c r="Q32" s="68" t="s">
        <v>64</v>
      </c>
      <c r="R32" s="68" t="s">
        <v>64</v>
      </c>
      <c r="S32" s="68" t="s">
        <v>64</v>
      </c>
      <c r="T32" s="71" t="s">
        <v>37</v>
      </c>
      <c r="U32" s="72">
        <v>114.6738399</v>
      </c>
      <c r="V32" s="72">
        <v>290922</v>
      </c>
      <c r="W32" s="73">
        <v>39.4173833192</v>
      </c>
      <c r="X32" s="73">
        <v>48.5649623868</v>
      </c>
      <c r="Y32" s="74">
        <v>1.4932242885</v>
      </c>
      <c r="Z32" s="75" t="s">
        <v>37</v>
      </c>
      <c r="AA32" s="68" t="s">
        <v>64</v>
      </c>
      <c r="AB32" s="68" t="s">
        <v>64</v>
      </c>
      <c r="AC32" s="68" t="s">
        <v>64</v>
      </c>
      <c r="AD32" s="68" t="s">
        <v>64</v>
      </c>
      <c r="AE32" s="68" t="s">
        <v>64</v>
      </c>
      <c r="AF32" s="71" t="s">
        <v>37</v>
      </c>
      <c r="AG32" s="72" t="s">
        <v>64</v>
      </c>
      <c r="AH32" s="72" t="s">
        <v>64</v>
      </c>
      <c r="AI32" s="72" t="s">
        <v>64</v>
      </c>
      <c r="AJ32" s="72" t="s">
        <v>64</v>
      </c>
      <c r="AK32" s="72" t="s">
        <v>64</v>
      </c>
      <c r="AL32" s="75" t="s">
        <v>37</v>
      </c>
      <c r="AM32" s="68" t="s">
        <v>64</v>
      </c>
      <c r="AN32" s="68" t="s">
        <v>64</v>
      </c>
      <c r="AO32" s="68" t="s">
        <v>64</v>
      </c>
      <c r="AP32" s="68" t="s">
        <v>64</v>
      </c>
      <c r="AQ32" s="68" t="s">
        <v>64</v>
      </c>
    </row>
    <row r="33" spans="1:43" ht="15" customHeight="1">
      <c r="A33" s="67"/>
      <c r="B33" s="67"/>
      <c r="C33" s="68"/>
      <c r="D33" s="68"/>
      <c r="E33" s="69"/>
      <c r="F33" s="69"/>
      <c r="G33" s="70"/>
      <c r="H33" s="71"/>
      <c r="I33" s="72"/>
      <c r="J33" s="72"/>
      <c r="K33" s="73"/>
      <c r="L33" s="73"/>
      <c r="M33" s="74"/>
      <c r="N33" s="75"/>
      <c r="O33" s="68"/>
      <c r="P33" s="68"/>
      <c r="Q33" s="69"/>
      <c r="R33" s="69"/>
      <c r="S33" s="70"/>
      <c r="T33" s="71"/>
      <c r="U33" s="72"/>
      <c r="V33" s="72"/>
      <c r="W33" s="73"/>
      <c r="X33" s="73"/>
      <c r="Y33" s="74"/>
      <c r="Z33" s="75"/>
      <c r="AA33" s="68"/>
      <c r="AB33" s="68"/>
      <c r="AC33" s="69"/>
      <c r="AD33" s="69"/>
      <c r="AE33" s="70"/>
      <c r="AF33" s="71"/>
      <c r="AG33" s="72"/>
      <c r="AH33" s="72"/>
      <c r="AI33" s="73"/>
      <c r="AJ33" s="73"/>
      <c r="AK33" s="74"/>
      <c r="AL33" s="75"/>
      <c r="AM33" s="68"/>
      <c r="AN33" s="68"/>
      <c r="AO33" s="69"/>
      <c r="AP33" s="69"/>
      <c r="AQ33" s="70"/>
    </row>
    <row r="34" spans="1:43" s="76" customFormat="1" ht="15" customHeight="1">
      <c r="A34" s="77" t="s">
        <v>68</v>
      </c>
      <c r="B34" s="77" t="s">
        <v>57</v>
      </c>
      <c r="C34" s="78">
        <v>19722</v>
      </c>
      <c r="D34" s="78">
        <v>11841505</v>
      </c>
      <c r="E34" s="79">
        <v>166.5497755564</v>
      </c>
      <c r="F34" s="79">
        <v>166.9244352249</v>
      </c>
      <c r="G34" s="80">
        <v>0.9720778193</v>
      </c>
      <c r="H34" s="81" t="s">
        <v>37</v>
      </c>
      <c r="I34" s="82">
        <v>1618</v>
      </c>
      <c r="J34" s="82">
        <v>11841505</v>
      </c>
      <c r="K34" s="83">
        <v>13.6638037141</v>
      </c>
      <c r="L34" s="83">
        <v>13.6905666623</v>
      </c>
      <c r="M34" s="84">
        <v>0.8501689167</v>
      </c>
      <c r="N34" s="85" t="s">
        <v>37</v>
      </c>
      <c r="O34" s="78">
        <v>741</v>
      </c>
      <c r="P34" s="78">
        <v>11841505</v>
      </c>
      <c r="Q34" s="79">
        <v>6.2576505267</v>
      </c>
      <c r="R34" s="79">
        <v>6.3483552565</v>
      </c>
      <c r="S34" s="80">
        <v>0.9726378124</v>
      </c>
      <c r="T34" s="81" t="s">
        <v>37</v>
      </c>
      <c r="U34" s="82">
        <v>3889</v>
      </c>
      <c r="V34" s="82">
        <v>11841505</v>
      </c>
      <c r="W34" s="83">
        <v>32.8421091745</v>
      </c>
      <c r="X34" s="83">
        <v>33.1021438007</v>
      </c>
      <c r="Y34" s="84">
        <v>1.0177898364</v>
      </c>
      <c r="Z34" s="85" t="s">
        <v>37</v>
      </c>
      <c r="AA34" s="78">
        <v>665</v>
      </c>
      <c r="AB34" s="78">
        <v>11841505</v>
      </c>
      <c r="AC34" s="79">
        <v>5.6158402163</v>
      </c>
      <c r="AD34" s="79">
        <v>5.6796102203</v>
      </c>
      <c r="AE34" s="80">
        <v>0.9752743195</v>
      </c>
      <c r="AF34" s="81" t="s">
        <v>37</v>
      </c>
      <c r="AG34" s="82">
        <v>733</v>
      </c>
      <c r="AH34" s="82">
        <v>11841505</v>
      </c>
      <c r="AI34" s="83">
        <v>6.1900915466</v>
      </c>
      <c r="AJ34" s="83">
        <v>6.1737934328</v>
      </c>
      <c r="AK34" s="84">
        <v>1.0147180461</v>
      </c>
      <c r="AL34" s="85" t="s">
        <v>37</v>
      </c>
      <c r="AM34" s="78">
        <v>1110</v>
      </c>
      <c r="AN34" s="78">
        <v>11841505</v>
      </c>
      <c r="AO34" s="79">
        <v>9.3738084813</v>
      </c>
      <c r="AP34" s="79">
        <v>9.4118798922</v>
      </c>
      <c r="AQ34" s="80">
        <v>0.9674814721</v>
      </c>
    </row>
    <row r="35" spans="1:43" ht="15" customHeight="1">
      <c r="A35" s="67" t="s">
        <v>68</v>
      </c>
      <c r="B35" s="67" t="s">
        <v>58</v>
      </c>
      <c r="C35" s="68">
        <v>15145.7123269</v>
      </c>
      <c r="D35" s="68">
        <v>9054040</v>
      </c>
      <c r="E35" s="69">
        <v>167.28126148</v>
      </c>
      <c r="F35" s="69">
        <v>164.5246795355</v>
      </c>
      <c r="G35" s="70">
        <v>0.9581029373</v>
      </c>
      <c r="H35" s="71" t="s">
        <v>37</v>
      </c>
      <c r="I35" s="72">
        <v>1283.0630225</v>
      </c>
      <c r="J35" s="72">
        <v>9054040</v>
      </c>
      <c r="K35" s="73">
        <v>14.1711658276</v>
      </c>
      <c r="L35" s="73">
        <v>13.8819351422</v>
      </c>
      <c r="M35" s="74">
        <v>0.8620526858</v>
      </c>
      <c r="N35" s="75" t="s">
        <v>37</v>
      </c>
      <c r="O35" s="68">
        <v>575.3098828</v>
      </c>
      <c r="P35" s="68">
        <v>9054040</v>
      </c>
      <c r="Q35" s="69">
        <v>6.354178718</v>
      </c>
      <c r="R35" s="69">
        <v>6.3171404362</v>
      </c>
      <c r="S35" s="70">
        <v>0.9678553588</v>
      </c>
      <c r="T35" s="71" t="s">
        <v>37</v>
      </c>
      <c r="U35" s="72">
        <v>2950.2153488</v>
      </c>
      <c r="V35" s="72">
        <v>9054040</v>
      </c>
      <c r="W35" s="73">
        <v>32.5845186105</v>
      </c>
      <c r="X35" s="73">
        <v>32.3095127489</v>
      </c>
      <c r="Y35" s="74">
        <v>0.9934188521</v>
      </c>
      <c r="Z35" s="75" t="s">
        <v>37</v>
      </c>
      <c r="AA35" s="68">
        <v>528.9866532</v>
      </c>
      <c r="AB35" s="68">
        <v>9054040</v>
      </c>
      <c r="AC35" s="69">
        <v>5.8425482238</v>
      </c>
      <c r="AD35" s="69">
        <v>5.7702588083</v>
      </c>
      <c r="AE35" s="70">
        <v>0.9908400426</v>
      </c>
      <c r="AF35" s="71" t="s">
        <v>37</v>
      </c>
      <c r="AG35" s="72">
        <v>546.2488895</v>
      </c>
      <c r="AH35" s="72">
        <v>9054040</v>
      </c>
      <c r="AI35" s="73">
        <v>6.033206055</v>
      </c>
      <c r="AJ35" s="73">
        <v>5.9558462332</v>
      </c>
      <c r="AK35" s="74">
        <v>0.9788964789</v>
      </c>
      <c r="AL35" s="75" t="s">
        <v>37</v>
      </c>
      <c r="AM35" s="68">
        <v>868.3364979</v>
      </c>
      <c r="AN35" s="68">
        <v>9054040</v>
      </c>
      <c r="AO35" s="69">
        <v>9.5905971025</v>
      </c>
      <c r="AP35" s="69">
        <v>9.4889505589</v>
      </c>
      <c r="AQ35" s="70">
        <v>0.9754038471</v>
      </c>
    </row>
    <row r="36" spans="1:43" ht="15" customHeight="1">
      <c r="A36" s="67" t="s">
        <v>68</v>
      </c>
      <c r="B36" s="67" t="s">
        <v>59</v>
      </c>
      <c r="C36" s="68">
        <v>1936.0252036</v>
      </c>
      <c r="D36" s="68">
        <v>1063470</v>
      </c>
      <c r="E36" s="69">
        <v>182.0479377509</v>
      </c>
      <c r="F36" s="69">
        <v>171.7115832304</v>
      </c>
      <c r="G36" s="70">
        <v>0.9999555856</v>
      </c>
      <c r="H36" s="71" t="s">
        <v>37</v>
      </c>
      <c r="I36" s="72">
        <v>148.2041337</v>
      </c>
      <c r="J36" s="72">
        <v>1063470</v>
      </c>
      <c r="K36" s="73">
        <v>13.9359016898</v>
      </c>
      <c r="L36" s="73">
        <v>13.2133258771</v>
      </c>
      <c r="M36" s="74">
        <v>0.8205327963</v>
      </c>
      <c r="N36" s="75" t="s">
        <v>37</v>
      </c>
      <c r="O36" s="68">
        <v>61.2641043</v>
      </c>
      <c r="P36" s="68">
        <v>1063470</v>
      </c>
      <c r="Q36" s="69">
        <v>5.760774098</v>
      </c>
      <c r="R36" s="69">
        <v>5.5640924531</v>
      </c>
      <c r="S36" s="70">
        <v>0.8524801295</v>
      </c>
      <c r="T36" s="71" t="s">
        <v>37</v>
      </c>
      <c r="U36" s="72">
        <v>404.619421</v>
      </c>
      <c r="V36" s="72">
        <v>1063470</v>
      </c>
      <c r="W36" s="73">
        <v>38.0470931009</v>
      </c>
      <c r="X36" s="73">
        <v>35.557062554</v>
      </c>
      <c r="Y36" s="74">
        <v>1.0932710914</v>
      </c>
      <c r="Z36" s="75" t="s">
        <v>37</v>
      </c>
      <c r="AA36" s="68">
        <v>63.2387596</v>
      </c>
      <c r="AB36" s="68">
        <v>1063470</v>
      </c>
      <c r="AC36" s="69">
        <v>5.9464544933</v>
      </c>
      <c r="AD36" s="69">
        <v>5.5638187477</v>
      </c>
      <c r="AE36" s="70">
        <v>0.9553911857</v>
      </c>
      <c r="AF36" s="71" t="s">
        <v>37</v>
      </c>
      <c r="AG36" s="72">
        <v>99.3210486</v>
      </c>
      <c r="AH36" s="72">
        <v>1063470</v>
      </c>
      <c r="AI36" s="73">
        <v>9.3393371322</v>
      </c>
      <c r="AJ36" s="73">
        <v>8.6079645719</v>
      </c>
      <c r="AK36" s="74">
        <v>1.4147957956</v>
      </c>
      <c r="AL36" s="75" t="s">
        <v>37</v>
      </c>
      <c r="AM36" s="68">
        <v>103.8403838</v>
      </c>
      <c r="AN36" s="68">
        <v>1063470</v>
      </c>
      <c r="AO36" s="69">
        <v>9.7642983629</v>
      </c>
      <c r="AP36" s="69">
        <v>9.2112782107</v>
      </c>
      <c r="AQ36" s="70">
        <v>0.9468608934</v>
      </c>
    </row>
    <row r="37" spans="1:43" ht="15" customHeight="1">
      <c r="A37" s="67" t="s">
        <v>68</v>
      </c>
      <c r="B37" s="67" t="s">
        <v>60</v>
      </c>
      <c r="C37" s="68">
        <v>1743.0224919</v>
      </c>
      <c r="D37" s="68">
        <v>913599</v>
      </c>
      <c r="E37" s="69">
        <v>190.7863835118</v>
      </c>
      <c r="F37" s="69">
        <v>175.8986015569</v>
      </c>
      <c r="G37" s="70">
        <v>1.0243385205</v>
      </c>
      <c r="H37" s="71" t="s">
        <v>37</v>
      </c>
      <c r="I37" s="72">
        <v>137.8307731</v>
      </c>
      <c r="J37" s="72">
        <v>913599</v>
      </c>
      <c r="K37" s="73">
        <v>15.0865722379</v>
      </c>
      <c r="L37" s="73">
        <v>13.953753207</v>
      </c>
      <c r="M37" s="74">
        <v>0.8665125075</v>
      </c>
      <c r="N37" s="75" t="s">
        <v>37</v>
      </c>
      <c r="O37" s="68">
        <v>67.8379695</v>
      </c>
      <c r="P37" s="68">
        <v>913599</v>
      </c>
      <c r="Q37" s="69">
        <v>7.4253550518</v>
      </c>
      <c r="R37" s="69">
        <v>6.9720487237</v>
      </c>
      <c r="S37" s="70">
        <v>1.0681945078</v>
      </c>
      <c r="T37" s="71" t="s">
        <v>37</v>
      </c>
      <c r="U37" s="72">
        <v>358.8691023</v>
      </c>
      <c r="V37" s="72">
        <v>913599</v>
      </c>
      <c r="W37" s="73">
        <v>39.2808116362</v>
      </c>
      <c r="X37" s="73">
        <v>35.717785953</v>
      </c>
      <c r="Y37" s="74">
        <v>1.0982128451</v>
      </c>
      <c r="Z37" s="75" t="s">
        <v>37</v>
      </c>
      <c r="AA37" s="68">
        <v>52.2900753</v>
      </c>
      <c r="AB37" s="68">
        <v>913599</v>
      </c>
      <c r="AC37" s="69">
        <v>5.7235258905</v>
      </c>
      <c r="AD37" s="69">
        <v>5.3426482123</v>
      </c>
      <c r="AE37" s="70">
        <v>0.9174128853</v>
      </c>
      <c r="AF37" s="71" t="s">
        <v>37</v>
      </c>
      <c r="AG37" s="72">
        <v>57.2010184</v>
      </c>
      <c r="AH37" s="72">
        <v>913599</v>
      </c>
      <c r="AI37" s="73">
        <v>6.2610640336</v>
      </c>
      <c r="AJ37" s="73">
        <v>5.8884248879</v>
      </c>
      <c r="AK37" s="74">
        <v>0.9678151791</v>
      </c>
      <c r="AL37" s="75" t="s">
        <v>37</v>
      </c>
      <c r="AM37" s="68">
        <v>88.6442598</v>
      </c>
      <c r="AN37" s="68">
        <v>913599</v>
      </c>
      <c r="AO37" s="69">
        <v>9.7027535932</v>
      </c>
      <c r="AP37" s="69">
        <v>8.7600460697</v>
      </c>
      <c r="AQ37" s="70">
        <v>0.9004770954</v>
      </c>
    </row>
    <row r="38" spans="1:43" ht="15" customHeight="1">
      <c r="A38" s="67" t="s">
        <v>68</v>
      </c>
      <c r="B38" s="67" t="s">
        <v>61</v>
      </c>
      <c r="C38" s="68">
        <v>621.8698123</v>
      </c>
      <c r="D38" s="68">
        <v>497390</v>
      </c>
      <c r="E38" s="69">
        <v>125.0266013189</v>
      </c>
      <c r="F38" s="69">
        <v>178.0398333266</v>
      </c>
      <c r="G38" s="70">
        <v>1.0368078987</v>
      </c>
      <c r="H38" s="71" t="s">
        <v>37</v>
      </c>
      <c r="I38" s="72">
        <v>33.3437713</v>
      </c>
      <c r="J38" s="72">
        <v>497390</v>
      </c>
      <c r="K38" s="73">
        <v>6.7037478236</v>
      </c>
      <c r="L38" s="73">
        <v>10.2618368527</v>
      </c>
      <c r="M38" s="74">
        <v>0.6372486206</v>
      </c>
      <c r="N38" s="75" t="s">
        <v>37</v>
      </c>
      <c r="O38" s="68">
        <v>23.637221</v>
      </c>
      <c r="P38" s="68">
        <v>497390</v>
      </c>
      <c r="Q38" s="69">
        <v>4.75225095</v>
      </c>
      <c r="R38" s="69">
        <v>6.6403388413</v>
      </c>
      <c r="S38" s="70">
        <v>1.0173729073</v>
      </c>
      <c r="T38" s="71" t="s">
        <v>37</v>
      </c>
      <c r="U38" s="72">
        <v>132.7150108</v>
      </c>
      <c r="V38" s="72">
        <v>497390</v>
      </c>
      <c r="W38" s="73">
        <v>26.6822836808</v>
      </c>
      <c r="X38" s="73">
        <v>38.7707777052</v>
      </c>
      <c r="Y38" s="74">
        <v>1.1920830184</v>
      </c>
      <c r="Z38" s="75" t="s">
        <v>37</v>
      </c>
      <c r="AA38" s="68" t="s">
        <v>64</v>
      </c>
      <c r="AB38" s="68" t="s">
        <v>64</v>
      </c>
      <c r="AC38" s="68" t="s">
        <v>64</v>
      </c>
      <c r="AD38" s="68" t="s">
        <v>64</v>
      </c>
      <c r="AE38" s="68" t="s">
        <v>64</v>
      </c>
      <c r="AF38" s="71" t="s">
        <v>37</v>
      </c>
      <c r="AG38" s="72">
        <v>22.2561096</v>
      </c>
      <c r="AH38" s="72">
        <v>497390</v>
      </c>
      <c r="AI38" s="73">
        <v>4.4745792235</v>
      </c>
      <c r="AJ38" s="73">
        <v>5.9582457931</v>
      </c>
      <c r="AK38" s="74">
        <v>0.979290868</v>
      </c>
      <c r="AL38" s="75" t="s">
        <v>37</v>
      </c>
      <c r="AM38" s="68">
        <v>33.0070231</v>
      </c>
      <c r="AN38" s="68">
        <v>497390</v>
      </c>
      <c r="AO38" s="69">
        <v>6.6360447737</v>
      </c>
      <c r="AP38" s="69">
        <v>9.2743447322</v>
      </c>
      <c r="AQ38" s="70">
        <v>0.9533437312</v>
      </c>
    </row>
    <row r="39" spans="1:43" ht="15" customHeight="1">
      <c r="A39" s="67" t="s">
        <v>68</v>
      </c>
      <c r="B39" s="67" t="s">
        <v>62</v>
      </c>
      <c r="C39" s="68">
        <v>236.3701625</v>
      </c>
      <c r="D39" s="68">
        <v>313006</v>
      </c>
      <c r="E39" s="69">
        <v>75.5161762075</v>
      </c>
      <c r="F39" s="69">
        <v>153.1292375723</v>
      </c>
      <c r="G39" s="70">
        <v>0.8917420336</v>
      </c>
      <c r="H39" s="71" t="s">
        <v>37</v>
      </c>
      <c r="I39" s="72" t="s">
        <v>64</v>
      </c>
      <c r="J39" s="72" t="s">
        <v>64</v>
      </c>
      <c r="K39" s="72" t="s">
        <v>64</v>
      </c>
      <c r="L39" s="72" t="s">
        <v>64</v>
      </c>
      <c r="M39" s="72" t="s">
        <v>64</v>
      </c>
      <c r="N39" s="75" t="s">
        <v>37</v>
      </c>
      <c r="O39" s="68" t="s">
        <v>64</v>
      </c>
      <c r="P39" s="68" t="s">
        <v>64</v>
      </c>
      <c r="Q39" s="68" t="s">
        <v>64</v>
      </c>
      <c r="R39" s="68" t="s">
        <v>64</v>
      </c>
      <c r="S39" s="68" t="s">
        <v>64</v>
      </c>
      <c r="T39" s="71" t="s">
        <v>37</v>
      </c>
      <c r="U39" s="72">
        <v>38.5811159</v>
      </c>
      <c r="V39" s="72">
        <v>313006</v>
      </c>
      <c r="W39" s="73">
        <v>12.3259988307</v>
      </c>
      <c r="X39" s="73">
        <v>28.8903185591</v>
      </c>
      <c r="Y39" s="74">
        <v>0.8882890721</v>
      </c>
      <c r="Z39" s="75" t="s">
        <v>37</v>
      </c>
      <c r="AA39" s="68" t="s">
        <v>64</v>
      </c>
      <c r="AB39" s="68" t="s">
        <v>64</v>
      </c>
      <c r="AC39" s="68" t="s">
        <v>64</v>
      </c>
      <c r="AD39" s="68" t="s">
        <v>64</v>
      </c>
      <c r="AE39" s="68" t="s">
        <v>64</v>
      </c>
      <c r="AF39" s="71" t="s">
        <v>37</v>
      </c>
      <c r="AG39" s="72" t="s">
        <v>64</v>
      </c>
      <c r="AH39" s="72" t="s">
        <v>64</v>
      </c>
      <c r="AI39" s="72" t="s">
        <v>64</v>
      </c>
      <c r="AJ39" s="72" t="s">
        <v>64</v>
      </c>
      <c r="AK39" s="72" t="s">
        <v>64</v>
      </c>
      <c r="AL39" s="75" t="s">
        <v>37</v>
      </c>
      <c r="AM39" s="68" t="s">
        <v>64</v>
      </c>
      <c r="AN39" s="68" t="s">
        <v>64</v>
      </c>
      <c r="AO39" s="68" t="s">
        <v>64</v>
      </c>
      <c r="AP39" s="68" t="s">
        <v>64</v>
      </c>
      <c r="AQ39" s="68" t="s">
        <v>64</v>
      </c>
    </row>
    <row r="40" spans="1:43" ht="15" customHeight="1">
      <c r="A40" s="67"/>
      <c r="B40" s="67"/>
      <c r="C40" s="68"/>
      <c r="D40" s="68"/>
      <c r="E40" s="69"/>
      <c r="F40" s="69"/>
      <c r="G40" s="70"/>
      <c r="H40" s="71"/>
      <c r="I40" s="72"/>
      <c r="J40" s="72"/>
      <c r="K40" s="73"/>
      <c r="L40" s="73"/>
      <c r="M40" s="74"/>
      <c r="N40" s="75"/>
      <c r="O40" s="68"/>
      <c r="P40" s="68"/>
      <c r="Q40" s="69"/>
      <c r="R40" s="69"/>
      <c r="S40" s="70"/>
      <c r="T40" s="71"/>
      <c r="U40" s="72"/>
      <c r="V40" s="72"/>
      <c r="W40" s="73"/>
      <c r="X40" s="73"/>
      <c r="Y40" s="74"/>
      <c r="Z40" s="75"/>
      <c r="AA40" s="68"/>
      <c r="AB40" s="68"/>
      <c r="AC40" s="69"/>
      <c r="AD40" s="69"/>
      <c r="AE40" s="70"/>
      <c r="AF40" s="71"/>
      <c r="AG40" s="72"/>
      <c r="AH40" s="72"/>
      <c r="AI40" s="73"/>
      <c r="AJ40" s="73"/>
      <c r="AK40" s="74"/>
      <c r="AL40" s="75"/>
      <c r="AM40" s="68"/>
      <c r="AN40" s="68"/>
      <c r="AO40" s="69"/>
      <c r="AP40" s="69"/>
      <c r="AQ40" s="70"/>
    </row>
    <row r="41" spans="1:43" s="76" customFormat="1" ht="15" customHeight="1">
      <c r="A41" s="77" t="s">
        <v>69</v>
      </c>
      <c r="B41" s="77" t="s">
        <v>57</v>
      </c>
      <c r="C41" s="78">
        <v>17956</v>
      </c>
      <c r="D41" s="78">
        <v>8202371</v>
      </c>
      <c r="E41" s="79">
        <v>218.912312062</v>
      </c>
      <c r="F41" s="79">
        <v>169.2738053252</v>
      </c>
      <c r="G41" s="80">
        <v>0.9857592827</v>
      </c>
      <c r="H41" s="81" t="s">
        <v>37</v>
      </c>
      <c r="I41" s="82">
        <v>1746</v>
      </c>
      <c r="J41" s="82">
        <v>8202371</v>
      </c>
      <c r="K41" s="83">
        <v>21.2865280051</v>
      </c>
      <c r="L41" s="83">
        <v>16.3795368574</v>
      </c>
      <c r="M41" s="84">
        <v>1.017150966</v>
      </c>
      <c r="N41" s="85" t="s">
        <v>37</v>
      </c>
      <c r="O41" s="78">
        <v>712</v>
      </c>
      <c r="P41" s="78">
        <v>8202371</v>
      </c>
      <c r="Q41" s="79">
        <v>8.6804169185</v>
      </c>
      <c r="R41" s="79">
        <v>6.6714905542</v>
      </c>
      <c r="S41" s="80">
        <v>1.0221456922</v>
      </c>
      <c r="T41" s="81" t="s">
        <v>37</v>
      </c>
      <c r="U41" s="82">
        <v>3301</v>
      </c>
      <c r="V41" s="82">
        <v>8202371</v>
      </c>
      <c r="W41" s="83">
        <v>40.2444610223</v>
      </c>
      <c r="X41" s="83">
        <v>31.5905329881</v>
      </c>
      <c r="Y41" s="84">
        <v>0.97131242</v>
      </c>
      <c r="Z41" s="85" t="s">
        <v>37</v>
      </c>
      <c r="AA41" s="78">
        <v>710</v>
      </c>
      <c r="AB41" s="78">
        <v>8202371</v>
      </c>
      <c r="AC41" s="79">
        <v>8.6560337249</v>
      </c>
      <c r="AD41" s="79">
        <v>6.6586255587</v>
      </c>
      <c r="AE41" s="80">
        <v>1.143385947</v>
      </c>
      <c r="AF41" s="81" t="s">
        <v>37</v>
      </c>
      <c r="AG41" s="82">
        <v>494</v>
      </c>
      <c r="AH41" s="82">
        <v>8202371</v>
      </c>
      <c r="AI41" s="83">
        <v>6.022648817</v>
      </c>
      <c r="AJ41" s="83">
        <v>4.7986223581</v>
      </c>
      <c r="AK41" s="84">
        <v>0.7886964079</v>
      </c>
      <c r="AL41" s="85" t="s">
        <v>37</v>
      </c>
      <c r="AM41" s="78">
        <v>1007</v>
      </c>
      <c r="AN41" s="78">
        <v>8202371</v>
      </c>
      <c r="AO41" s="79">
        <v>12.2769379732</v>
      </c>
      <c r="AP41" s="79">
        <v>9.5336756362</v>
      </c>
      <c r="AQ41" s="80">
        <v>0.980001301</v>
      </c>
    </row>
    <row r="42" spans="1:43" ht="15" customHeight="1">
      <c r="A42" s="67" t="s">
        <v>69</v>
      </c>
      <c r="B42" s="67" t="s">
        <v>58</v>
      </c>
      <c r="C42" s="68">
        <v>12797.9001263</v>
      </c>
      <c r="D42" s="68">
        <v>6007010</v>
      </c>
      <c r="E42" s="69">
        <v>213.0494226961</v>
      </c>
      <c r="F42" s="69">
        <v>167.5505987701</v>
      </c>
      <c r="G42" s="70">
        <v>0.9757242578</v>
      </c>
      <c r="H42" s="71" t="s">
        <v>37</v>
      </c>
      <c r="I42" s="72">
        <v>1259.5590491</v>
      </c>
      <c r="J42" s="72">
        <v>6007010</v>
      </c>
      <c r="K42" s="73">
        <v>20.9681530262</v>
      </c>
      <c r="L42" s="73">
        <v>16.3846165436</v>
      </c>
      <c r="M42" s="74">
        <v>1.0174664089</v>
      </c>
      <c r="N42" s="75" t="s">
        <v>37</v>
      </c>
      <c r="O42" s="68">
        <v>480.4357532</v>
      </c>
      <c r="P42" s="68">
        <v>6007010</v>
      </c>
      <c r="Q42" s="69">
        <v>7.9979183188</v>
      </c>
      <c r="R42" s="69">
        <v>6.2166925076</v>
      </c>
      <c r="S42" s="70">
        <v>0.9524656319</v>
      </c>
      <c r="T42" s="71" t="s">
        <v>37</v>
      </c>
      <c r="U42" s="72">
        <v>2432.9502822</v>
      </c>
      <c r="V42" s="72">
        <v>6007010</v>
      </c>
      <c r="W42" s="73">
        <v>40.5018517066</v>
      </c>
      <c r="X42" s="73">
        <v>32.475507299</v>
      </c>
      <c r="Y42" s="74">
        <v>0.9985226776</v>
      </c>
      <c r="Z42" s="75" t="s">
        <v>37</v>
      </c>
      <c r="AA42" s="68">
        <v>536.2235571</v>
      </c>
      <c r="AB42" s="68">
        <v>6007010</v>
      </c>
      <c r="AC42" s="69">
        <v>8.9266300056</v>
      </c>
      <c r="AD42" s="69">
        <v>6.9704403799</v>
      </c>
      <c r="AE42" s="70">
        <v>1.1969292318</v>
      </c>
      <c r="AF42" s="71" t="s">
        <v>37</v>
      </c>
      <c r="AG42" s="72">
        <v>335.8620552</v>
      </c>
      <c r="AH42" s="72">
        <v>6007010</v>
      </c>
      <c r="AI42" s="73">
        <v>5.5911685714</v>
      </c>
      <c r="AJ42" s="73">
        <v>4.5195000008</v>
      </c>
      <c r="AK42" s="74">
        <v>0.7428201575</v>
      </c>
      <c r="AL42" s="75" t="s">
        <v>37</v>
      </c>
      <c r="AM42" s="68">
        <v>726.5067612</v>
      </c>
      <c r="AN42" s="68">
        <v>6007010</v>
      </c>
      <c r="AO42" s="69">
        <v>12.0943158277</v>
      </c>
      <c r="AP42" s="69">
        <v>9.5841933165</v>
      </c>
      <c r="AQ42" s="70">
        <v>0.9851941977</v>
      </c>
    </row>
    <row r="43" spans="1:43" ht="15" customHeight="1">
      <c r="A43" s="67" t="s">
        <v>69</v>
      </c>
      <c r="B43" s="67" t="s">
        <v>59</v>
      </c>
      <c r="C43" s="68">
        <v>1980.6259049</v>
      </c>
      <c r="D43" s="68">
        <v>885138</v>
      </c>
      <c r="E43" s="69">
        <v>223.7646451627</v>
      </c>
      <c r="F43" s="69">
        <v>162.7930805119</v>
      </c>
      <c r="G43" s="70">
        <v>0.9480190392</v>
      </c>
      <c r="H43" s="71" t="s">
        <v>37</v>
      </c>
      <c r="I43" s="72">
        <v>181.4878447</v>
      </c>
      <c r="J43" s="72">
        <v>885138</v>
      </c>
      <c r="K43" s="73">
        <v>20.5039038771</v>
      </c>
      <c r="L43" s="73">
        <v>15.1001092258</v>
      </c>
      <c r="M43" s="74">
        <v>0.9376999374</v>
      </c>
      <c r="N43" s="75" t="s">
        <v>37</v>
      </c>
      <c r="O43" s="68">
        <v>92.6579767</v>
      </c>
      <c r="P43" s="68">
        <v>885138</v>
      </c>
      <c r="Q43" s="69">
        <v>10.4681955469</v>
      </c>
      <c r="R43" s="69">
        <v>7.8373290532</v>
      </c>
      <c r="S43" s="70">
        <v>1.2007649662</v>
      </c>
      <c r="T43" s="71" t="s">
        <v>37</v>
      </c>
      <c r="U43" s="72">
        <v>314.7980122</v>
      </c>
      <c r="V43" s="72">
        <v>885138</v>
      </c>
      <c r="W43" s="73">
        <v>35.5648511532</v>
      </c>
      <c r="X43" s="73">
        <v>25.817108975</v>
      </c>
      <c r="Y43" s="74">
        <v>0.7937972622</v>
      </c>
      <c r="Z43" s="75" t="s">
        <v>37</v>
      </c>
      <c r="AA43" s="68">
        <v>74.7833438</v>
      </c>
      <c r="AB43" s="68">
        <v>885138</v>
      </c>
      <c r="AC43" s="69">
        <v>8.4487779081</v>
      </c>
      <c r="AD43" s="69">
        <v>6.3038254941</v>
      </c>
      <c r="AE43" s="70">
        <v>1.0824614508</v>
      </c>
      <c r="AF43" s="71" t="s">
        <v>37</v>
      </c>
      <c r="AG43" s="72">
        <v>71.3731231</v>
      </c>
      <c r="AH43" s="72">
        <v>885138</v>
      </c>
      <c r="AI43" s="73">
        <v>8.0635023126</v>
      </c>
      <c r="AJ43" s="73">
        <v>6.0564122935</v>
      </c>
      <c r="AK43" s="74">
        <v>0.9954254084</v>
      </c>
      <c r="AL43" s="75" t="s">
        <v>37</v>
      </c>
      <c r="AM43" s="68">
        <v>112.9098053</v>
      </c>
      <c r="AN43" s="68">
        <v>885138</v>
      </c>
      <c r="AO43" s="69">
        <v>12.756180991</v>
      </c>
      <c r="AP43" s="69">
        <v>9.1857259414</v>
      </c>
      <c r="AQ43" s="70">
        <v>0.9442342824</v>
      </c>
    </row>
    <row r="44" spans="1:43" ht="15" customHeight="1">
      <c r="A44" s="67" t="s">
        <v>69</v>
      </c>
      <c r="B44" s="67" t="s">
        <v>60</v>
      </c>
      <c r="C44" s="68">
        <v>2560.4628466</v>
      </c>
      <c r="D44" s="68">
        <v>1010098</v>
      </c>
      <c r="E44" s="69">
        <v>253.4865772034</v>
      </c>
      <c r="F44" s="69">
        <v>183.1159703642</v>
      </c>
      <c r="G44" s="70">
        <v>1.0663685811</v>
      </c>
      <c r="H44" s="71" t="s">
        <v>37</v>
      </c>
      <c r="I44" s="72">
        <v>243.0344322</v>
      </c>
      <c r="J44" s="72">
        <v>1010098</v>
      </c>
      <c r="K44" s="73">
        <v>24.060480488</v>
      </c>
      <c r="L44" s="73">
        <v>17.6336210815</v>
      </c>
      <c r="M44" s="74">
        <v>1.0950281973</v>
      </c>
      <c r="N44" s="75" t="s">
        <v>37</v>
      </c>
      <c r="O44" s="68">
        <v>116.431945</v>
      </c>
      <c r="P44" s="68">
        <v>1010098</v>
      </c>
      <c r="Q44" s="69">
        <v>11.5267969049</v>
      </c>
      <c r="R44" s="69">
        <v>8.2991420513</v>
      </c>
      <c r="S44" s="70">
        <v>1.2715197942</v>
      </c>
      <c r="T44" s="71" t="s">
        <v>37</v>
      </c>
      <c r="U44" s="72">
        <v>441.8514391</v>
      </c>
      <c r="V44" s="72">
        <v>1010098</v>
      </c>
      <c r="W44" s="73">
        <v>43.7434228263</v>
      </c>
      <c r="X44" s="73">
        <v>31.665507338</v>
      </c>
      <c r="Y44" s="74">
        <v>0.9736176523</v>
      </c>
      <c r="Z44" s="75" t="s">
        <v>37</v>
      </c>
      <c r="AA44" s="68">
        <v>81.4507419</v>
      </c>
      <c r="AB44" s="68">
        <v>1010098</v>
      </c>
      <c r="AC44" s="69">
        <v>8.0636474778</v>
      </c>
      <c r="AD44" s="69">
        <v>5.7474742844</v>
      </c>
      <c r="AE44" s="70">
        <v>0.9869275978</v>
      </c>
      <c r="AF44" s="71" t="s">
        <v>37</v>
      </c>
      <c r="AG44" s="72">
        <v>71.2554896</v>
      </c>
      <c r="AH44" s="72">
        <v>1010098</v>
      </c>
      <c r="AI44" s="73">
        <v>7.0543144923</v>
      </c>
      <c r="AJ44" s="73">
        <v>5.2709987508</v>
      </c>
      <c r="AK44" s="74">
        <v>0.8663356835</v>
      </c>
      <c r="AL44" s="75" t="s">
        <v>37</v>
      </c>
      <c r="AM44" s="68">
        <v>131.8943575</v>
      </c>
      <c r="AN44" s="68">
        <v>1010098</v>
      </c>
      <c r="AO44" s="69">
        <v>13.0575803041</v>
      </c>
      <c r="AP44" s="69">
        <v>9.3288907244</v>
      </c>
      <c r="AQ44" s="70">
        <v>0.9589507128</v>
      </c>
    </row>
    <row r="45" spans="1:43" ht="15" customHeight="1">
      <c r="A45" s="67" t="s">
        <v>69</v>
      </c>
      <c r="B45" s="67" t="s">
        <v>61</v>
      </c>
      <c r="C45" s="68">
        <v>475.3404422</v>
      </c>
      <c r="D45" s="68">
        <v>226212</v>
      </c>
      <c r="E45" s="69">
        <v>210.1305157109</v>
      </c>
      <c r="F45" s="69">
        <v>165.3990939657</v>
      </c>
      <c r="G45" s="70">
        <v>0.963195055</v>
      </c>
      <c r="H45" s="71" t="s">
        <v>37</v>
      </c>
      <c r="I45" s="72">
        <v>47.2021934</v>
      </c>
      <c r="J45" s="72">
        <v>226212</v>
      </c>
      <c r="K45" s="73">
        <v>20.8663525366</v>
      </c>
      <c r="L45" s="73">
        <v>15.7211268235</v>
      </c>
      <c r="M45" s="74">
        <v>0.9762644374</v>
      </c>
      <c r="N45" s="75" t="s">
        <v>37</v>
      </c>
      <c r="O45" s="68">
        <v>19.9467978</v>
      </c>
      <c r="P45" s="68">
        <v>226212</v>
      </c>
      <c r="Q45" s="69">
        <v>8.8177452125</v>
      </c>
      <c r="R45" s="69">
        <v>7.0257195249</v>
      </c>
      <c r="S45" s="70">
        <v>1.0764174645</v>
      </c>
      <c r="T45" s="71" t="s">
        <v>37</v>
      </c>
      <c r="U45" s="72">
        <v>83.7141229</v>
      </c>
      <c r="V45" s="72">
        <v>226212</v>
      </c>
      <c r="W45" s="73">
        <v>37.0069328329</v>
      </c>
      <c r="X45" s="73">
        <v>29.796656638</v>
      </c>
      <c r="Y45" s="74">
        <v>0.9161562003</v>
      </c>
      <c r="Z45" s="75" t="s">
        <v>37</v>
      </c>
      <c r="AA45" s="68" t="s">
        <v>64</v>
      </c>
      <c r="AB45" s="68" t="s">
        <v>64</v>
      </c>
      <c r="AC45" s="68" t="s">
        <v>64</v>
      </c>
      <c r="AD45" s="68" t="s">
        <v>64</v>
      </c>
      <c r="AE45" s="68" t="s">
        <v>64</v>
      </c>
      <c r="AF45" s="71" t="s">
        <v>37</v>
      </c>
      <c r="AG45" s="72" t="s">
        <v>64</v>
      </c>
      <c r="AH45" s="72" t="s">
        <v>64</v>
      </c>
      <c r="AI45" s="72" t="s">
        <v>64</v>
      </c>
      <c r="AJ45" s="72" t="s">
        <v>64</v>
      </c>
      <c r="AK45" s="72" t="s">
        <v>64</v>
      </c>
      <c r="AL45" s="75" t="s">
        <v>37</v>
      </c>
      <c r="AM45" s="68">
        <v>29.8371378</v>
      </c>
      <c r="AN45" s="68">
        <v>226212</v>
      </c>
      <c r="AO45" s="69">
        <v>13.1899005358</v>
      </c>
      <c r="AP45" s="69">
        <v>10.587048583</v>
      </c>
      <c r="AQ45" s="70">
        <v>1.0882813493</v>
      </c>
    </row>
    <row r="46" spans="1:43" ht="15" customHeight="1">
      <c r="A46" s="67" t="s">
        <v>69</v>
      </c>
      <c r="B46" s="67" t="s">
        <v>62</v>
      </c>
      <c r="C46" s="68">
        <v>126.67068</v>
      </c>
      <c r="D46" s="68">
        <v>73913</v>
      </c>
      <c r="E46" s="69">
        <v>171.3780796342</v>
      </c>
      <c r="F46" s="69">
        <v>194.221014939</v>
      </c>
      <c r="G46" s="70">
        <v>1.1310383672</v>
      </c>
      <c r="H46" s="71" t="s">
        <v>37</v>
      </c>
      <c r="I46" s="72" t="s">
        <v>64</v>
      </c>
      <c r="J46" s="72" t="s">
        <v>64</v>
      </c>
      <c r="K46" s="72" t="s">
        <v>64</v>
      </c>
      <c r="L46" s="72" t="s">
        <v>64</v>
      </c>
      <c r="M46" s="72" t="s">
        <v>64</v>
      </c>
      <c r="N46" s="75" t="s">
        <v>37</v>
      </c>
      <c r="O46" s="68" t="s">
        <v>64</v>
      </c>
      <c r="P46" s="68" t="s">
        <v>64</v>
      </c>
      <c r="Q46" s="68" t="s">
        <v>64</v>
      </c>
      <c r="R46" s="68" t="s">
        <v>64</v>
      </c>
      <c r="S46" s="68" t="s">
        <v>64</v>
      </c>
      <c r="T46" s="71" t="s">
        <v>37</v>
      </c>
      <c r="U46" s="72">
        <v>24.6861436</v>
      </c>
      <c r="V46" s="72">
        <v>73913</v>
      </c>
      <c r="W46" s="73">
        <v>33.3989198111</v>
      </c>
      <c r="X46" s="73">
        <v>34.7679474615</v>
      </c>
      <c r="Y46" s="74">
        <v>1.069008212</v>
      </c>
      <c r="Z46" s="75" t="s">
        <v>37</v>
      </c>
      <c r="AA46" s="68" t="s">
        <v>64</v>
      </c>
      <c r="AB46" s="68" t="s">
        <v>64</v>
      </c>
      <c r="AC46" s="68" t="s">
        <v>64</v>
      </c>
      <c r="AD46" s="68" t="s">
        <v>64</v>
      </c>
      <c r="AE46" s="68" t="s">
        <v>64</v>
      </c>
      <c r="AF46" s="71" t="s">
        <v>37</v>
      </c>
      <c r="AG46" s="72" t="s">
        <v>64</v>
      </c>
      <c r="AH46" s="72" t="s">
        <v>64</v>
      </c>
      <c r="AI46" s="72" t="s">
        <v>64</v>
      </c>
      <c r="AJ46" s="72" t="s">
        <v>64</v>
      </c>
      <c r="AK46" s="72" t="s">
        <v>64</v>
      </c>
      <c r="AL46" s="75" t="s">
        <v>37</v>
      </c>
      <c r="AM46" s="68" t="s">
        <v>64</v>
      </c>
      <c r="AN46" s="68" t="s">
        <v>64</v>
      </c>
      <c r="AO46" s="68" t="s">
        <v>64</v>
      </c>
      <c r="AP46" s="68" t="s">
        <v>64</v>
      </c>
      <c r="AQ46" s="68" t="s">
        <v>64</v>
      </c>
    </row>
    <row r="47" spans="1:43" ht="15" customHeight="1">
      <c r="A47" s="67"/>
      <c r="B47" s="67"/>
      <c r="C47" s="68"/>
      <c r="D47" s="68"/>
      <c r="E47" s="69"/>
      <c r="F47" s="69"/>
      <c r="G47" s="70"/>
      <c r="H47" s="71"/>
      <c r="I47" s="72"/>
      <c r="J47" s="72"/>
      <c r="K47" s="73"/>
      <c r="L47" s="73"/>
      <c r="M47" s="74"/>
      <c r="N47" s="75"/>
      <c r="O47" s="68"/>
      <c r="P47" s="68"/>
      <c r="Q47" s="69"/>
      <c r="R47" s="69"/>
      <c r="S47" s="70"/>
      <c r="T47" s="71"/>
      <c r="U47" s="72"/>
      <c r="V47" s="72"/>
      <c r="W47" s="73"/>
      <c r="X47" s="73"/>
      <c r="Y47" s="74"/>
      <c r="Z47" s="75"/>
      <c r="AA47" s="68"/>
      <c r="AB47" s="68"/>
      <c r="AC47" s="69"/>
      <c r="AD47" s="69"/>
      <c r="AE47" s="70"/>
      <c r="AF47" s="71"/>
      <c r="AG47" s="72"/>
      <c r="AH47" s="72"/>
      <c r="AI47" s="73"/>
      <c r="AJ47" s="73"/>
      <c r="AK47" s="74"/>
      <c r="AL47" s="75"/>
      <c r="AM47" s="68"/>
      <c r="AN47" s="68"/>
      <c r="AO47" s="69"/>
      <c r="AP47" s="69"/>
      <c r="AQ47" s="70"/>
    </row>
    <row r="48" spans="1:43" s="76" customFormat="1" ht="15" customHeight="1">
      <c r="A48" s="77" t="s">
        <v>70</v>
      </c>
      <c r="B48" s="77" t="s">
        <v>57</v>
      </c>
      <c r="C48" s="78">
        <v>6183</v>
      </c>
      <c r="D48" s="78">
        <v>2549889</v>
      </c>
      <c r="E48" s="79">
        <v>242.4811432968</v>
      </c>
      <c r="F48" s="79">
        <v>190.6840476287</v>
      </c>
      <c r="G48" s="80">
        <v>1.1104409785</v>
      </c>
      <c r="H48" s="81" t="s">
        <v>37</v>
      </c>
      <c r="I48" s="82">
        <v>611</v>
      </c>
      <c r="J48" s="82">
        <v>2549889</v>
      </c>
      <c r="K48" s="83">
        <v>23.961827358</v>
      </c>
      <c r="L48" s="83">
        <v>18.9109806628</v>
      </c>
      <c r="M48" s="84">
        <v>1.1743508023</v>
      </c>
      <c r="N48" s="85" t="s">
        <v>37</v>
      </c>
      <c r="O48" s="78">
        <v>200</v>
      </c>
      <c r="P48" s="78">
        <v>2549889</v>
      </c>
      <c r="Q48" s="79">
        <v>7.8434786769</v>
      </c>
      <c r="R48" s="79">
        <v>6.3361052284</v>
      </c>
      <c r="S48" s="80">
        <v>0.9707609734</v>
      </c>
      <c r="T48" s="81" t="s">
        <v>37</v>
      </c>
      <c r="U48" s="82">
        <v>1174</v>
      </c>
      <c r="V48" s="82">
        <v>2549889</v>
      </c>
      <c r="W48" s="83">
        <v>46.0412198335</v>
      </c>
      <c r="X48" s="83">
        <v>36.0011665804</v>
      </c>
      <c r="Y48" s="84">
        <v>1.106925934</v>
      </c>
      <c r="Z48" s="85" t="s">
        <v>37</v>
      </c>
      <c r="AA48" s="78">
        <v>215</v>
      </c>
      <c r="AB48" s="78">
        <v>2549889</v>
      </c>
      <c r="AC48" s="79">
        <v>8.4317395777</v>
      </c>
      <c r="AD48" s="79">
        <v>6.6629983467</v>
      </c>
      <c r="AE48" s="80">
        <v>1.1441368204</v>
      </c>
      <c r="AF48" s="81" t="s">
        <v>37</v>
      </c>
      <c r="AG48" s="82">
        <v>191</v>
      </c>
      <c r="AH48" s="82">
        <v>2549889</v>
      </c>
      <c r="AI48" s="83">
        <v>7.4905221365</v>
      </c>
      <c r="AJ48" s="83">
        <v>6.0197346151</v>
      </c>
      <c r="AK48" s="84">
        <v>0.9893971046</v>
      </c>
      <c r="AL48" s="85" t="s">
        <v>37</v>
      </c>
      <c r="AM48" s="78">
        <v>350</v>
      </c>
      <c r="AN48" s="78">
        <v>2549889</v>
      </c>
      <c r="AO48" s="79">
        <v>13.7260876846</v>
      </c>
      <c r="AP48" s="79">
        <v>10.7309084034</v>
      </c>
      <c r="AQ48" s="80">
        <v>1.1030692251</v>
      </c>
    </row>
    <row r="49" spans="1:43" ht="15" customHeight="1">
      <c r="A49" s="67" t="s">
        <v>70</v>
      </c>
      <c r="B49" s="67" t="s">
        <v>58</v>
      </c>
      <c r="C49" s="68" t="s">
        <v>66</v>
      </c>
      <c r="D49" s="68" t="s">
        <v>66</v>
      </c>
      <c r="E49" s="69" t="s">
        <v>66</v>
      </c>
      <c r="F49" s="69" t="s">
        <v>66</v>
      </c>
      <c r="G49" s="70" t="s">
        <v>66</v>
      </c>
      <c r="H49" s="71" t="s">
        <v>37</v>
      </c>
      <c r="I49" s="72" t="s">
        <v>66</v>
      </c>
      <c r="J49" s="72" t="s">
        <v>66</v>
      </c>
      <c r="K49" s="73" t="s">
        <v>66</v>
      </c>
      <c r="L49" s="73" t="s">
        <v>66</v>
      </c>
      <c r="M49" s="74" t="s">
        <v>66</v>
      </c>
      <c r="N49" s="75" t="s">
        <v>37</v>
      </c>
      <c r="O49" s="68" t="s">
        <v>66</v>
      </c>
      <c r="P49" s="68" t="s">
        <v>66</v>
      </c>
      <c r="Q49" s="69" t="s">
        <v>66</v>
      </c>
      <c r="R49" s="69" t="s">
        <v>66</v>
      </c>
      <c r="S49" s="70" t="s">
        <v>66</v>
      </c>
      <c r="T49" s="71" t="s">
        <v>37</v>
      </c>
      <c r="U49" s="72" t="s">
        <v>66</v>
      </c>
      <c r="V49" s="72" t="s">
        <v>66</v>
      </c>
      <c r="W49" s="73" t="s">
        <v>66</v>
      </c>
      <c r="X49" s="73" t="s">
        <v>66</v>
      </c>
      <c r="Y49" s="74" t="s">
        <v>66</v>
      </c>
      <c r="Z49" s="75" t="s">
        <v>37</v>
      </c>
      <c r="AA49" s="68" t="s">
        <v>66</v>
      </c>
      <c r="AB49" s="68" t="s">
        <v>66</v>
      </c>
      <c r="AC49" s="69" t="s">
        <v>66</v>
      </c>
      <c r="AD49" s="69" t="s">
        <v>66</v>
      </c>
      <c r="AE49" s="70" t="s">
        <v>66</v>
      </c>
      <c r="AF49" s="71" t="s">
        <v>37</v>
      </c>
      <c r="AG49" s="72" t="s">
        <v>66</v>
      </c>
      <c r="AH49" s="72" t="s">
        <v>66</v>
      </c>
      <c r="AI49" s="73" t="s">
        <v>66</v>
      </c>
      <c r="AJ49" s="73" t="s">
        <v>66</v>
      </c>
      <c r="AK49" s="74" t="s">
        <v>66</v>
      </c>
      <c r="AL49" s="75" t="s">
        <v>37</v>
      </c>
      <c r="AM49" s="68" t="s">
        <v>66</v>
      </c>
      <c r="AN49" s="68" t="s">
        <v>66</v>
      </c>
      <c r="AO49" s="69" t="s">
        <v>66</v>
      </c>
      <c r="AP49" s="69" t="s">
        <v>66</v>
      </c>
      <c r="AQ49" s="70" t="s">
        <v>66</v>
      </c>
    </row>
    <row r="50" spans="1:43" ht="15" customHeight="1">
      <c r="A50" s="67" t="s">
        <v>70</v>
      </c>
      <c r="B50" s="67" t="s">
        <v>59</v>
      </c>
      <c r="C50" s="68">
        <v>3843.9987619</v>
      </c>
      <c r="D50" s="68">
        <v>1670235</v>
      </c>
      <c r="E50" s="69">
        <v>230.1471806003</v>
      </c>
      <c r="F50" s="69">
        <v>183.5308962708</v>
      </c>
      <c r="G50" s="70">
        <v>1.0687848857</v>
      </c>
      <c r="H50" s="71" t="s">
        <v>37</v>
      </c>
      <c r="I50" s="72">
        <v>384.1985368</v>
      </c>
      <c r="J50" s="72">
        <v>1670235</v>
      </c>
      <c r="K50" s="73">
        <v>23.0026635054</v>
      </c>
      <c r="L50" s="73">
        <v>18.4355685307</v>
      </c>
      <c r="M50" s="74">
        <v>1.1448282392</v>
      </c>
      <c r="N50" s="75" t="s">
        <v>37</v>
      </c>
      <c r="O50" s="68">
        <v>132.7661425</v>
      </c>
      <c r="P50" s="68">
        <v>1670235</v>
      </c>
      <c r="Q50" s="69">
        <v>7.9489498484</v>
      </c>
      <c r="R50" s="69">
        <v>6.4625207276</v>
      </c>
      <c r="S50" s="70">
        <v>0.9901292176000001</v>
      </c>
      <c r="T50" s="71" t="s">
        <v>37</v>
      </c>
      <c r="U50" s="72">
        <v>687.9933923</v>
      </c>
      <c r="V50" s="72">
        <v>1670235</v>
      </c>
      <c r="W50" s="73">
        <v>41.1914127234</v>
      </c>
      <c r="X50" s="73">
        <v>33.040921866</v>
      </c>
      <c r="Y50" s="74">
        <v>1.0159074489</v>
      </c>
      <c r="Z50" s="75" t="s">
        <v>37</v>
      </c>
      <c r="AA50" s="68">
        <v>139.7802581</v>
      </c>
      <c r="AB50" s="68">
        <v>1670235</v>
      </c>
      <c r="AC50" s="69">
        <v>8.3688976761</v>
      </c>
      <c r="AD50" s="69">
        <v>6.6533371002</v>
      </c>
      <c r="AE50" s="70">
        <v>1.1424778393</v>
      </c>
      <c r="AF50" s="71" t="s">
        <v>37</v>
      </c>
      <c r="AG50" s="72">
        <v>123.6089164</v>
      </c>
      <c r="AH50" s="72">
        <v>1670235</v>
      </c>
      <c r="AI50" s="73">
        <v>7.4006901065</v>
      </c>
      <c r="AJ50" s="73">
        <v>5.9434112783</v>
      </c>
      <c r="AK50" s="74">
        <v>0.9768526831</v>
      </c>
      <c r="AL50" s="75" t="s">
        <v>37</v>
      </c>
      <c r="AM50" s="68">
        <v>210.5220653</v>
      </c>
      <c r="AN50" s="68">
        <v>1670235</v>
      </c>
      <c r="AO50" s="69">
        <v>12.6043380303</v>
      </c>
      <c r="AP50" s="69">
        <v>10.0807730889</v>
      </c>
      <c r="AQ50" s="70">
        <v>1.0362394442</v>
      </c>
    </row>
    <row r="51" spans="1:43" ht="15" customHeight="1">
      <c r="A51" s="67" t="s">
        <v>70</v>
      </c>
      <c r="B51" s="67" t="s">
        <v>60</v>
      </c>
      <c r="C51" s="68">
        <v>2170.8895425</v>
      </c>
      <c r="D51" s="68">
        <v>825116</v>
      </c>
      <c r="E51" s="69">
        <v>263.1011327498</v>
      </c>
      <c r="F51" s="69">
        <v>202.6326930236</v>
      </c>
      <c r="G51" s="70">
        <v>1.1800234404</v>
      </c>
      <c r="H51" s="71" t="s">
        <v>37</v>
      </c>
      <c r="I51" s="72">
        <v>208.0894229</v>
      </c>
      <c r="J51" s="72">
        <v>825116</v>
      </c>
      <c r="K51" s="73">
        <v>25.219414349</v>
      </c>
      <c r="L51" s="73">
        <v>19.657542186</v>
      </c>
      <c r="M51" s="74">
        <v>1.22071144</v>
      </c>
      <c r="N51" s="75" t="s">
        <v>37</v>
      </c>
      <c r="O51" s="68">
        <v>63.7678519</v>
      </c>
      <c r="P51" s="68">
        <v>825116</v>
      </c>
      <c r="Q51" s="69">
        <v>7.7283499411</v>
      </c>
      <c r="R51" s="69">
        <v>6.2295598174</v>
      </c>
      <c r="S51" s="70">
        <v>0.9544370452</v>
      </c>
      <c r="T51" s="71" t="s">
        <v>37</v>
      </c>
      <c r="U51" s="72">
        <v>452.2144388</v>
      </c>
      <c r="V51" s="72">
        <v>825116</v>
      </c>
      <c r="W51" s="73">
        <v>54.8061652907</v>
      </c>
      <c r="X51" s="73">
        <v>41.1945836224</v>
      </c>
      <c r="Y51" s="74">
        <v>1.2666076487</v>
      </c>
      <c r="Z51" s="75" t="s">
        <v>37</v>
      </c>
      <c r="AA51" s="68">
        <v>72.4137981</v>
      </c>
      <c r="AB51" s="68">
        <v>825116</v>
      </c>
      <c r="AC51" s="69">
        <v>8.7761960864</v>
      </c>
      <c r="AD51" s="69">
        <v>6.9530588972</v>
      </c>
      <c r="AE51" s="70">
        <v>1.1939445704</v>
      </c>
      <c r="AF51" s="71" t="s">
        <v>37</v>
      </c>
      <c r="AG51" s="72">
        <v>63.2387256</v>
      </c>
      <c r="AH51" s="72">
        <v>825116</v>
      </c>
      <c r="AI51" s="73">
        <v>7.6642224366</v>
      </c>
      <c r="AJ51" s="73">
        <v>6.0635143727</v>
      </c>
      <c r="AK51" s="74">
        <v>0.9965926985</v>
      </c>
      <c r="AL51" s="75" t="s">
        <v>37</v>
      </c>
      <c r="AM51" s="68">
        <v>129.3035422</v>
      </c>
      <c r="AN51" s="68">
        <v>825116</v>
      </c>
      <c r="AO51" s="69">
        <v>15.6709531993</v>
      </c>
      <c r="AP51" s="69">
        <v>11.8686221589</v>
      </c>
      <c r="AQ51" s="70">
        <v>1.2200189728</v>
      </c>
    </row>
    <row r="52" spans="1:43" ht="15" customHeight="1">
      <c r="A52" s="67" t="s">
        <v>70</v>
      </c>
      <c r="B52" s="67" t="s">
        <v>61</v>
      </c>
      <c r="C52" s="68">
        <v>111.6198329</v>
      </c>
      <c r="D52" s="68">
        <v>42268</v>
      </c>
      <c r="E52" s="69">
        <v>264.0764476673</v>
      </c>
      <c r="F52" s="69">
        <v>209.5392432642</v>
      </c>
      <c r="G52" s="70">
        <v>1.2202434615</v>
      </c>
      <c r="H52" s="71" t="s">
        <v>37</v>
      </c>
      <c r="I52" s="72" t="s">
        <v>64</v>
      </c>
      <c r="J52" s="72" t="s">
        <v>64</v>
      </c>
      <c r="K52" s="72" t="s">
        <v>64</v>
      </c>
      <c r="L52" s="72" t="s">
        <v>64</v>
      </c>
      <c r="M52" s="72" t="s">
        <v>64</v>
      </c>
      <c r="N52" s="75" t="s">
        <v>37</v>
      </c>
      <c r="O52" s="68" t="s">
        <v>64</v>
      </c>
      <c r="P52" s="68" t="s">
        <v>64</v>
      </c>
      <c r="Q52" s="68" t="s">
        <v>64</v>
      </c>
      <c r="R52" s="68" t="s">
        <v>64</v>
      </c>
      <c r="S52" s="68" t="s">
        <v>64</v>
      </c>
      <c r="T52" s="71" t="s">
        <v>37</v>
      </c>
      <c r="U52" s="72">
        <v>22.5548151</v>
      </c>
      <c r="V52" s="72">
        <v>42268</v>
      </c>
      <c r="W52" s="73">
        <v>53.3614438819</v>
      </c>
      <c r="X52" s="73">
        <v>38.5778599568</v>
      </c>
      <c r="Y52" s="74">
        <v>1.1861513868</v>
      </c>
      <c r="Z52" s="75" t="s">
        <v>37</v>
      </c>
      <c r="AA52" s="68" t="s">
        <v>66</v>
      </c>
      <c r="AB52" s="68" t="s">
        <v>66</v>
      </c>
      <c r="AC52" s="69" t="s">
        <v>66</v>
      </c>
      <c r="AD52" s="69" t="s">
        <v>66</v>
      </c>
      <c r="AE52" s="70" t="s">
        <v>66</v>
      </c>
      <c r="AF52" s="71" t="s">
        <v>37</v>
      </c>
      <c r="AG52" s="72" t="s">
        <v>64</v>
      </c>
      <c r="AH52" s="72" t="s">
        <v>64</v>
      </c>
      <c r="AI52" s="72" t="s">
        <v>64</v>
      </c>
      <c r="AJ52" s="72" t="s">
        <v>64</v>
      </c>
      <c r="AK52" s="72" t="s">
        <v>64</v>
      </c>
      <c r="AL52" s="75" t="s">
        <v>37</v>
      </c>
      <c r="AM52" s="68" t="s">
        <v>64</v>
      </c>
      <c r="AN52" s="68" t="s">
        <v>64</v>
      </c>
      <c r="AO52" s="68" t="s">
        <v>64</v>
      </c>
      <c r="AP52" s="68" t="s">
        <v>64</v>
      </c>
      <c r="AQ52" s="68" t="s">
        <v>64</v>
      </c>
    </row>
    <row r="53" spans="1:43" ht="15" customHeight="1">
      <c r="A53" s="67" t="s">
        <v>70</v>
      </c>
      <c r="B53" s="67" t="s">
        <v>62</v>
      </c>
      <c r="C53" s="68">
        <v>33.4918627</v>
      </c>
      <c r="D53" s="68">
        <v>12270</v>
      </c>
      <c r="E53" s="69">
        <v>272.9573162184</v>
      </c>
      <c r="F53" s="69">
        <v>203.4456898677</v>
      </c>
      <c r="G53" s="70">
        <v>1.1847578953</v>
      </c>
      <c r="H53" s="71" t="s">
        <v>37</v>
      </c>
      <c r="I53" s="72" t="s">
        <v>64</v>
      </c>
      <c r="J53" s="72" t="s">
        <v>64</v>
      </c>
      <c r="K53" s="72" t="s">
        <v>64</v>
      </c>
      <c r="L53" s="72" t="s">
        <v>64</v>
      </c>
      <c r="M53" s="72" t="s">
        <v>64</v>
      </c>
      <c r="N53" s="75" t="s">
        <v>37</v>
      </c>
      <c r="O53" s="68" t="s">
        <v>64</v>
      </c>
      <c r="P53" s="68" t="s">
        <v>64</v>
      </c>
      <c r="Q53" s="68" t="s">
        <v>64</v>
      </c>
      <c r="R53" s="68" t="s">
        <v>64</v>
      </c>
      <c r="S53" s="68" t="s">
        <v>64</v>
      </c>
      <c r="T53" s="71" t="s">
        <v>37</v>
      </c>
      <c r="U53" s="72" t="s">
        <v>64</v>
      </c>
      <c r="V53" s="72" t="s">
        <v>64</v>
      </c>
      <c r="W53" s="72" t="s">
        <v>64</v>
      </c>
      <c r="X53" s="72" t="s">
        <v>64</v>
      </c>
      <c r="Y53" s="72" t="s">
        <v>64</v>
      </c>
      <c r="Z53" s="75" t="s">
        <v>37</v>
      </c>
      <c r="AA53" s="68" t="s">
        <v>66</v>
      </c>
      <c r="AB53" s="68" t="s">
        <v>66</v>
      </c>
      <c r="AC53" s="69" t="s">
        <v>66</v>
      </c>
      <c r="AD53" s="69" t="s">
        <v>66</v>
      </c>
      <c r="AE53" s="70" t="s">
        <v>66</v>
      </c>
      <c r="AF53" s="71" t="s">
        <v>37</v>
      </c>
      <c r="AG53" s="72" t="s">
        <v>64</v>
      </c>
      <c r="AH53" s="72" t="s">
        <v>64</v>
      </c>
      <c r="AI53" s="72" t="s">
        <v>64</v>
      </c>
      <c r="AJ53" s="72" t="s">
        <v>64</v>
      </c>
      <c r="AK53" s="72" t="s">
        <v>64</v>
      </c>
      <c r="AL53" s="75" t="s">
        <v>37</v>
      </c>
      <c r="AM53" s="68" t="s">
        <v>64</v>
      </c>
      <c r="AN53" s="68" t="s">
        <v>64</v>
      </c>
      <c r="AO53" s="68" t="s">
        <v>64</v>
      </c>
      <c r="AP53" s="68" t="s">
        <v>64</v>
      </c>
      <c r="AQ53" s="68" t="s">
        <v>64</v>
      </c>
    </row>
    <row r="54" spans="1:43" ht="15" customHeight="1">
      <c r="A54" s="67"/>
      <c r="B54" s="67"/>
      <c r="C54" s="68"/>
      <c r="D54" s="68"/>
      <c r="E54" s="69"/>
      <c r="F54" s="69"/>
      <c r="G54" s="70"/>
      <c r="H54" s="71"/>
      <c r="I54" s="72"/>
      <c r="J54" s="72"/>
      <c r="K54" s="73"/>
      <c r="L54" s="73"/>
      <c r="M54" s="74"/>
      <c r="N54" s="75"/>
      <c r="O54" s="68"/>
      <c r="P54" s="68"/>
      <c r="Q54" s="69"/>
      <c r="R54" s="69"/>
      <c r="S54" s="70"/>
      <c r="T54" s="71"/>
      <c r="U54" s="72"/>
      <c r="V54" s="72"/>
      <c r="W54" s="73"/>
      <c r="X54" s="73"/>
      <c r="Y54" s="74"/>
      <c r="Z54" s="75"/>
      <c r="AA54" s="68"/>
      <c r="AB54" s="68"/>
      <c r="AC54" s="69"/>
      <c r="AD54" s="69"/>
      <c r="AE54" s="70"/>
      <c r="AF54" s="71"/>
      <c r="AG54" s="72"/>
      <c r="AH54" s="72"/>
      <c r="AI54" s="73"/>
      <c r="AJ54" s="73"/>
      <c r="AK54" s="74"/>
      <c r="AL54" s="75"/>
      <c r="AM54" s="68"/>
      <c r="AN54" s="68"/>
      <c r="AO54" s="69"/>
      <c r="AP54" s="69"/>
      <c r="AQ54" s="70"/>
    </row>
    <row r="55" spans="1:43" s="76" customFormat="1" ht="15" customHeight="1">
      <c r="A55" s="77" t="s">
        <v>71</v>
      </c>
      <c r="B55" s="77" t="s">
        <v>57</v>
      </c>
      <c r="C55" s="78">
        <v>2481</v>
      </c>
      <c r="D55" s="78">
        <v>1841010</v>
      </c>
      <c r="E55" s="79">
        <v>134.7629833624</v>
      </c>
      <c r="F55" s="79">
        <v>151.0105038242</v>
      </c>
      <c r="G55" s="80">
        <v>0.8794036718</v>
      </c>
      <c r="H55" s="81" t="s">
        <v>37</v>
      </c>
      <c r="I55" s="82">
        <v>266</v>
      </c>
      <c r="J55" s="82">
        <v>1841010</v>
      </c>
      <c r="K55" s="83">
        <v>14.4485907192</v>
      </c>
      <c r="L55" s="83">
        <v>16.1613964259</v>
      </c>
      <c r="M55" s="84">
        <v>1.0036046886</v>
      </c>
      <c r="N55" s="85" t="s">
        <v>37</v>
      </c>
      <c r="O55" s="78">
        <v>84</v>
      </c>
      <c r="P55" s="78">
        <v>1841010</v>
      </c>
      <c r="Q55" s="79">
        <v>4.5627128587</v>
      </c>
      <c r="R55" s="79">
        <v>5.234948525</v>
      </c>
      <c r="S55" s="80">
        <v>0.8020516615</v>
      </c>
      <c r="T55" s="81" t="s">
        <v>37</v>
      </c>
      <c r="U55" s="82">
        <v>374</v>
      </c>
      <c r="V55" s="82">
        <v>1841010</v>
      </c>
      <c r="W55" s="83">
        <v>20.3149358233</v>
      </c>
      <c r="X55" s="83">
        <v>23.3922404632</v>
      </c>
      <c r="Y55" s="84">
        <v>0.7192399603</v>
      </c>
      <c r="Z55" s="85" t="s">
        <v>37</v>
      </c>
      <c r="AA55" s="78">
        <v>87</v>
      </c>
      <c r="AB55" s="78">
        <v>1841010</v>
      </c>
      <c r="AC55" s="79">
        <v>4.7256668894</v>
      </c>
      <c r="AD55" s="79">
        <v>5.2514284203</v>
      </c>
      <c r="AE55" s="80">
        <v>0.9017490779</v>
      </c>
      <c r="AF55" s="81" t="s">
        <v>37</v>
      </c>
      <c r="AG55" s="82">
        <v>98</v>
      </c>
      <c r="AH55" s="82">
        <v>1841010</v>
      </c>
      <c r="AI55" s="83">
        <v>5.3231650018</v>
      </c>
      <c r="AJ55" s="83">
        <v>6.0052894777</v>
      </c>
      <c r="AK55" s="84">
        <v>0.9870229174</v>
      </c>
      <c r="AL55" s="85" t="s">
        <v>37</v>
      </c>
      <c r="AM55" s="78">
        <v>139</v>
      </c>
      <c r="AN55" s="78">
        <v>1841010</v>
      </c>
      <c r="AO55" s="79">
        <v>7.5502034209</v>
      </c>
      <c r="AP55" s="79">
        <v>8.633133204</v>
      </c>
      <c r="AQ55" s="80">
        <v>0.8874312589</v>
      </c>
    </row>
    <row r="56" spans="1:43" ht="15" customHeight="1">
      <c r="A56" s="67" t="s">
        <v>71</v>
      </c>
      <c r="B56" s="67" t="s">
        <v>58</v>
      </c>
      <c r="C56" s="68">
        <v>2476</v>
      </c>
      <c r="D56" s="68">
        <v>1837889</v>
      </c>
      <c r="E56" s="69">
        <v>134.7197790509</v>
      </c>
      <c r="F56" s="69">
        <v>150.8240989757</v>
      </c>
      <c r="G56" s="70">
        <v>0.8783181505</v>
      </c>
      <c r="H56" s="71" t="s">
        <v>37</v>
      </c>
      <c r="I56" s="72">
        <v>266</v>
      </c>
      <c r="J56" s="72">
        <v>1837889</v>
      </c>
      <c r="K56" s="73">
        <v>14.4731265055</v>
      </c>
      <c r="L56" s="73">
        <v>16.1776428353</v>
      </c>
      <c r="M56" s="74">
        <v>1.0046135725</v>
      </c>
      <c r="N56" s="75" t="s">
        <v>37</v>
      </c>
      <c r="O56" s="68">
        <v>84</v>
      </c>
      <c r="P56" s="68">
        <v>1837889</v>
      </c>
      <c r="Q56" s="69">
        <v>4.5704610017</v>
      </c>
      <c r="R56" s="69">
        <v>5.2397350054</v>
      </c>
      <c r="S56" s="70">
        <v>0.8027850029</v>
      </c>
      <c r="T56" s="71" t="s">
        <v>37</v>
      </c>
      <c r="U56" s="72">
        <v>374</v>
      </c>
      <c r="V56" s="72">
        <v>1837889</v>
      </c>
      <c r="W56" s="73">
        <v>20.3494335077</v>
      </c>
      <c r="X56" s="73">
        <v>23.4154653509</v>
      </c>
      <c r="Y56" s="74">
        <v>0.7199540547</v>
      </c>
      <c r="Z56" s="75" t="s">
        <v>37</v>
      </c>
      <c r="AA56" s="68">
        <v>86</v>
      </c>
      <c r="AB56" s="68">
        <v>1837889</v>
      </c>
      <c r="AC56" s="69">
        <v>4.6792815018</v>
      </c>
      <c r="AD56" s="69">
        <v>5.1778893207</v>
      </c>
      <c r="AE56" s="70">
        <v>0.8891213107</v>
      </c>
      <c r="AF56" s="71" t="s">
        <v>37</v>
      </c>
      <c r="AG56" s="72">
        <v>97</v>
      </c>
      <c r="AH56" s="72">
        <v>1837889</v>
      </c>
      <c r="AI56" s="73">
        <v>5.277794252</v>
      </c>
      <c r="AJ56" s="73">
        <v>5.9550919562</v>
      </c>
      <c r="AK56" s="74">
        <v>0.9787725067</v>
      </c>
      <c r="AL56" s="75" t="s">
        <v>37</v>
      </c>
      <c r="AM56" s="68">
        <v>139</v>
      </c>
      <c r="AN56" s="68">
        <v>1837889</v>
      </c>
      <c r="AO56" s="69">
        <v>7.5630247529</v>
      </c>
      <c r="AP56" s="69">
        <v>8.6411743961</v>
      </c>
      <c r="AQ56" s="70">
        <v>0.8882578424</v>
      </c>
    </row>
    <row r="57" spans="1:43" ht="15" customHeight="1">
      <c r="A57" s="67" t="s">
        <v>71</v>
      </c>
      <c r="B57" s="67" t="s">
        <v>59</v>
      </c>
      <c r="C57" s="68" t="s">
        <v>64</v>
      </c>
      <c r="D57" s="68" t="s">
        <v>64</v>
      </c>
      <c r="E57" s="68" t="s">
        <v>64</v>
      </c>
      <c r="F57" s="68" t="s">
        <v>64</v>
      </c>
      <c r="G57" s="68" t="s">
        <v>64</v>
      </c>
      <c r="H57" s="71" t="s">
        <v>37</v>
      </c>
      <c r="I57" s="72" t="s">
        <v>64</v>
      </c>
      <c r="J57" s="72" t="s">
        <v>64</v>
      </c>
      <c r="K57" s="72" t="s">
        <v>64</v>
      </c>
      <c r="L57" s="72" t="s">
        <v>64</v>
      </c>
      <c r="M57" s="72" t="s">
        <v>64</v>
      </c>
      <c r="N57" s="75" t="s">
        <v>37</v>
      </c>
      <c r="O57" s="68" t="s">
        <v>64</v>
      </c>
      <c r="P57" s="68" t="s">
        <v>64</v>
      </c>
      <c r="Q57" s="68" t="s">
        <v>64</v>
      </c>
      <c r="R57" s="68" t="s">
        <v>64</v>
      </c>
      <c r="S57" s="68" t="s">
        <v>64</v>
      </c>
      <c r="T57" s="71" t="s">
        <v>37</v>
      </c>
      <c r="U57" s="72" t="s">
        <v>64</v>
      </c>
      <c r="V57" s="72" t="s">
        <v>64</v>
      </c>
      <c r="W57" s="72" t="s">
        <v>64</v>
      </c>
      <c r="X57" s="72" t="s">
        <v>64</v>
      </c>
      <c r="Y57" s="72" t="s">
        <v>64</v>
      </c>
      <c r="Z57" s="75" t="s">
        <v>37</v>
      </c>
      <c r="AA57" s="68" t="s">
        <v>64</v>
      </c>
      <c r="AB57" s="68" t="s">
        <v>64</v>
      </c>
      <c r="AC57" s="68" t="s">
        <v>64</v>
      </c>
      <c r="AD57" s="68" t="s">
        <v>64</v>
      </c>
      <c r="AE57" s="68" t="s">
        <v>64</v>
      </c>
      <c r="AF57" s="71" t="s">
        <v>37</v>
      </c>
      <c r="AG57" s="72" t="s">
        <v>64</v>
      </c>
      <c r="AH57" s="72" t="s">
        <v>64</v>
      </c>
      <c r="AI57" s="72" t="s">
        <v>64</v>
      </c>
      <c r="AJ57" s="72" t="s">
        <v>64</v>
      </c>
      <c r="AK57" s="72" t="s">
        <v>64</v>
      </c>
      <c r="AL57" s="75" t="s">
        <v>37</v>
      </c>
      <c r="AM57" s="68" t="s">
        <v>64</v>
      </c>
      <c r="AN57" s="68" t="s">
        <v>64</v>
      </c>
      <c r="AO57" s="68" t="s">
        <v>64</v>
      </c>
      <c r="AP57" s="68" t="s">
        <v>64</v>
      </c>
      <c r="AQ57" s="68" t="s">
        <v>64</v>
      </c>
    </row>
    <row r="58" spans="1:43" ht="15" customHeight="1">
      <c r="A58" s="67" t="s">
        <v>71</v>
      </c>
      <c r="B58" s="67" t="s">
        <v>60</v>
      </c>
      <c r="C58" s="68" t="s">
        <v>66</v>
      </c>
      <c r="D58" s="68" t="s">
        <v>66</v>
      </c>
      <c r="E58" s="68" t="s">
        <v>66</v>
      </c>
      <c r="F58" s="68" t="s">
        <v>66</v>
      </c>
      <c r="G58" s="68" t="s">
        <v>66</v>
      </c>
      <c r="H58" s="71" t="s">
        <v>37</v>
      </c>
      <c r="I58" s="72" t="s">
        <v>66</v>
      </c>
      <c r="J58" s="72" t="s">
        <v>66</v>
      </c>
      <c r="K58" s="73" t="s">
        <v>66</v>
      </c>
      <c r="L58" s="73" t="s">
        <v>66</v>
      </c>
      <c r="M58" s="74" t="s">
        <v>66</v>
      </c>
      <c r="N58" s="75" t="s">
        <v>37</v>
      </c>
      <c r="O58" s="68" t="s">
        <v>66</v>
      </c>
      <c r="P58" s="68" t="s">
        <v>66</v>
      </c>
      <c r="Q58" s="69" t="s">
        <v>66</v>
      </c>
      <c r="R58" s="69" t="s">
        <v>66</v>
      </c>
      <c r="S58" s="70" t="s">
        <v>66</v>
      </c>
      <c r="T58" s="71" t="s">
        <v>37</v>
      </c>
      <c r="U58" s="72" t="s">
        <v>66</v>
      </c>
      <c r="V58" s="72" t="s">
        <v>66</v>
      </c>
      <c r="W58" s="73" t="s">
        <v>66</v>
      </c>
      <c r="X58" s="73" t="s">
        <v>66</v>
      </c>
      <c r="Y58" s="74" t="s">
        <v>66</v>
      </c>
      <c r="Z58" s="75" t="s">
        <v>37</v>
      </c>
      <c r="AA58" s="68" t="s">
        <v>66</v>
      </c>
      <c r="AB58" s="68" t="s">
        <v>66</v>
      </c>
      <c r="AC58" s="69" t="s">
        <v>66</v>
      </c>
      <c r="AD58" s="69" t="s">
        <v>66</v>
      </c>
      <c r="AE58" s="70" t="s">
        <v>66</v>
      </c>
      <c r="AF58" s="71" t="s">
        <v>37</v>
      </c>
      <c r="AG58" s="72" t="s">
        <v>66</v>
      </c>
      <c r="AH58" s="72" t="s">
        <v>66</v>
      </c>
      <c r="AI58" s="73" t="s">
        <v>66</v>
      </c>
      <c r="AJ58" s="73" t="s">
        <v>66</v>
      </c>
      <c r="AK58" s="74" t="s">
        <v>66</v>
      </c>
      <c r="AL58" s="75" t="s">
        <v>37</v>
      </c>
      <c r="AM58" s="68" t="s">
        <v>66</v>
      </c>
      <c r="AN58" s="68" t="s">
        <v>66</v>
      </c>
      <c r="AO58" s="69" t="s">
        <v>66</v>
      </c>
      <c r="AP58" s="69" t="s">
        <v>66</v>
      </c>
      <c r="AQ58" s="70" t="s">
        <v>66</v>
      </c>
    </row>
    <row r="59" spans="1:43" ht="15" customHeight="1">
      <c r="A59" s="67" t="s">
        <v>71</v>
      </c>
      <c r="B59" s="67" t="s">
        <v>61</v>
      </c>
      <c r="C59" s="68" t="s">
        <v>66</v>
      </c>
      <c r="D59" s="68" t="s">
        <v>66</v>
      </c>
      <c r="E59" s="69" t="s">
        <v>66</v>
      </c>
      <c r="F59" s="69" t="s">
        <v>66</v>
      </c>
      <c r="G59" s="70" t="s">
        <v>66</v>
      </c>
      <c r="H59" s="71" t="s">
        <v>37</v>
      </c>
      <c r="I59" s="72" t="s">
        <v>66</v>
      </c>
      <c r="J59" s="72" t="s">
        <v>66</v>
      </c>
      <c r="K59" s="73" t="s">
        <v>66</v>
      </c>
      <c r="L59" s="73" t="s">
        <v>66</v>
      </c>
      <c r="M59" s="74" t="s">
        <v>66</v>
      </c>
      <c r="N59" s="75" t="s">
        <v>37</v>
      </c>
      <c r="O59" s="68" t="s">
        <v>66</v>
      </c>
      <c r="P59" s="68" t="s">
        <v>66</v>
      </c>
      <c r="Q59" s="69" t="s">
        <v>66</v>
      </c>
      <c r="R59" s="69" t="s">
        <v>66</v>
      </c>
      <c r="S59" s="70" t="s">
        <v>66</v>
      </c>
      <c r="T59" s="71" t="s">
        <v>37</v>
      </c>
      <c r="U59" s="72" t="s">
        <v>66</v>
      </c>
      <c r="V59" s="72" t="s">
        <v>66</v>
      </c>
      <c r="W59" s="73" t="s">
        <v>66</v>
      </c>
      <c r="X59" s="73" t="s">
        <v>66</v>
      </c>
      <c r="Y59" s="74" t="s">
        <v>66</v>
      </c>
      <c r="Z59" s="75" t="s">
        <v>37</v>
      </c>
      <c r="AA59" s="68" t="s">
        <v>66</v>
      </c>
      <c r="AB59" s="68" t="s">
        <v>66</v>
      </c>
      <c r="AC59" s="69" t="s">
        <v>66</v>
      </c>
      <c r="AD59" s="69" t="s">
        <v>66</v>
      </c>
      <c r="AE59" s="70" t="s">
        <v>66</v>
      </c>
      <c r="AF59" s="71" t="s">
        <v>37</v>
      </c>
      <c r="AG59" s="72" t="s">
        <v>66</v>
      </c>
      <c r="AH59" s="72" t="s">
        <v>66</v>
      </c>
      <c r="AI59" s="73" t="s">
        <v>66</v>
      </c>
      <c r="AJ59" s="73" t="s">
        <v>66</v>
      </c>
      <c r="AK59" s="74" t="s">
        <v>66</v>
      </c>
      <c r="AL59" s="75" t="s">
        <v>37</v>
      </c>
      <c r="AM59" s="68" t="s">
        <v>66</v>
      </c>
      <c r="AN59" s="68" t="s">
        <v>66</v>
      </c>
      <c r="AO59" s="69" t="s">
        <v>66</v>
      </c>
      <c r="AP59" s="69" t="s">
        <v>66</v>
      </c>
      <c r="AQ59" s="70" t="s">
        <v>66</v>
      </c>
    </row>
    <row r="60" spans="1:43" ht="15" customHeight="1">
      <c r="A60" s="67" t="s">
        <v>71</v>
      </c>
      <c r="B60" s="67" t="s">
        <v>62</v>
      </c>
      <c r="C60" s="68" t="s">
        <v>66</v>
      </c>
      <c r="D60" s="68" t="s">
        <v>66</v>
      </c>
      <c r="E60" s="69" t="s">
        <v>66</v>
      </c>
      <c r="F60" s="69" t="s">
        <v>66</v>
      </c>
      <c r="G60" s="70" t="s">
        <v>66</v>
      </c>
      <c r="H60" s="71" t="s">
        <v>37</v>
      </c>
      <c r="I60" s="72" t="s">
        <v>66</v>
      </c>
      <c r="J60" s="72" t="s">
        <v>66</v>
      </c>
      <c r="K60" s="73" t="s">
        <v>66</v>
      </c>
      <c r="L60" s="73" t="s">
        <v>66</v>
      </c>
      <c r="M60" s="74" t="s">
        <v>66</v>
      </c>
      <c r="N60" s="75" t="s">
        <v>37</v>
      </c>
      <c r="O60" s="68" t="s">
        <v>66</v>
      </c>
      <c r="P60" s="68" t="s">
        <v>66</v>
      </c>
      <c r="Q60" s="69" t="s">
        <v>66</v>
      </c>
      <c r="R60" s="69" t="s">
        <v>66</v>
      </c>
      <c r="S60" s="70" t="s">
        <v>66</v>
      </c>
      <c r="T60" s="71" t="s">
        <v>37</v>
      </c>
      <c r="U60" s="72" t="s">
        <v>66</v>
      </c>
      <c r="V60" s="72" t="s">
        <v>66</v>
      </c>
      <c r="W60" s="73" t="s">
        <v>66</v>
      </c>
      <c r="X60" s="73" t="s">
        <v>66</v>
      </c>
      <c r="Y60" s="74" t="s">
        <v>66</v>
      </c>
      <c r="Z60" s="75" t="s">
        <v>37</v>
      </c>
      <c r="AA60" s="68" t="s">
        <v>66</v>
      </c>
      <c r="AB60" s="68" t="s">
        <v>66</v>
      </c>
      <c r="AC60" s="69" t="s">
        <v>66</v>
      </c>
      <c r="AD60" s="69" t="s">
        <v>66</v>
      </c>
      <c r="AE60" s="70" t="s">
        <v>66</v>
      </c>
      <c r="AF60" s="71" t="s">
        <v>37</v>
      </c>
      <c r="AG60" s="72" t="s">
        <v>66</v>
      </c>
      <c r="AH60" s="72" t="s">
        <v>66</v>
      </c>
      <c r="AI60" s="73" t="s">
        <v>66</v>
      </c>
      <c r="AJ60" s="73" t="s">
        <v>66</v>
      </c>
      <c r="AK60" s="74" t="s">
        <v>66</v>
      </c>
      <c r="AL60" s="75" t="s">
        <v>37</v>
      </c>
      <c r="AM60" s="68" t="s">
        <v>66</v>
      </c>
      <c r="AN60" s="68" t="s">
        <v>66</v>
      </c>
      <c r="AO60" s="69" t="s">
        <v>66</v>
      </c>
      <c r="AP60" s="69" t="s">
        <v>66</v>
      </c>
      <c r="AQ60" s="70" t="s">
        <v>66</v>
      </c>
    </row>
    <row r="61" spans="1:43" ht="15" customHeight="1">
      <c r="A61" s="67"/>
      <c r="B61" s="67"/>
      <c r="C61" s="68"/>
      <c r="D61" s="68"/>
      <c r="E61" s="69"/>
      <c r="F61" s="69"/>
      <c r="G61" s="70"/>
      <c r="H61" s="71"/>
      <c r="I61" s="72"/>
      <c r="J61" s="72"/>
      <c r="K61" s="73"/>
      <c r="L61" s="73"/>
      <c r="M61" s="74"/>
      <c r="N61" s="75"/>
      <c r="O61" s="68"/>
      <c r="P61" s="68"/>
      <c r="Q61" s="69"/>
      <c r="R61" s="69"/>
      <c r="S61" s="70"/>
      <c r="T61" s="71"/>
      <c r="U61" s="72"/>
      <c r="V61" s="72"/>
      <c r="W61" s="73"/>
      <c r="X61" s="73"/>
      <c r="Y61" s="74"/>
      <c r="Z61" s="75"/>
      <c r="AA61" s="68"/>
      <c r="AB61" s="68"/>
      <c r="AC61" s="69"/>
      <c r="AD61" s="69"/>
      <c r="AE61" s="70"/>
      <c r="AF61" s="71"/>
      <c r="AG61" s="72"/>
      <c r="AH61" s="72"/>
      <c r="AI61" s="73"/>
      <c r="AJ61" s="73"/>
      <c r="AK61" s="74"/>
      <c r="AL61" s="75"/>
      <c r="AM61" s="68"/>
      <c r="AN61" s="68"/>
      <c r="AO61" s="69"/>
      <c r="AP61" s="69"/>
      <c r="AQ61" s="70"/>
    </row>
    <row r="62" spans="1:43" s="76" customFormat="1" ht="15" customHeight="1">
      <c r="A62" s="77" t="s">
        <v>72</v>
      </c>
      <c r="B62" s="77" t="s">
        <v>57</v>
      </c>
      <c r="C62" s="78">
        <v>1310</v>
      </c>
      <c r="D62" s="78">
        <v>1165519</v>
      </c>
      <c r="E62" s="79">
        <v>112.3962801121</v>
      </c>
      <c r="F62" s="79">
        <v>215.3448556904</v>
      </c>
      <c r="G62" s="80">
        <v>1.2540522149</v>
      </c>
      <c r="H62" s="81" t="s">
        <v>37</v>
      </c>
      <c r="I62" s="82">
        <v>109</v>
      </c>
      <c r="J62" s="82">
        <v>1165519</v>
      </c>
      <c r="K62" s="83">
        <v>9.3520568948</v>
      </c>
      <c r="L62" s="83">
        <v>18.9927362398</v>
      </c>
      <c r="M62" s="84">
        <v>1.1794277324</v>
      </c>
      <c r="N62" s="85" t="s">
        <v>37</v>
      </c>
      <c r="O62" s="78">
        <v>40</v>
      </c>
      <c r="P62" s="78">
        <v>1165519</v>
      </c>
      <c r="Q62" s="79">
        <v>3.4319474843</v>
      </c>
      <c r="R62" s="79">
        <v>6.6031979172</v>
      </c>
      <c r="S62" s="80">
        <v>1.0116825095</v>
      </c>
      <c r="T62" s="81" t="s">
        <v>37</v>
      </c>
      <c r="U62" s="82">
        <v>315</v>
      </c>
      <c r="V62" s="82">
        <v>1165519</v>
      </c>
      <c r="W62" s="83">
        <v>27.0265864392</v>
      </c>
      <c r="X62" s="83">
        <v>49.0237168968</v>
      </c>
      <c r="Y62" s="84">
        <v>1.5073295887</v>
      </c>
      <c r="Z62" s="85" t="s">
        <v>37</v>
      </c>
      <c r="AA62" s="78">
        <v>37</v>
      </c>
      <c r="AB62" s="78">
        <v>1165519</v>
      </c>
      <c r="AC62" s="79">
        <v>3.174551423</v>
      </c>
      <c r="AD62" s="79">
        <v>6.0092993287</v>
      </c>
      <c r="AE62" s="80">
        <v>1.0318868877</v>
      </c>
      <c r="AF62" s="81" t="s">
        <v>37</v>
      </c>
      <c r="AG62" s="82">
        <v>28</v>
      </c>
      <c r="AH62" s="82">
        <v>1165519</v>
      </c>
      <c r="AI62" s="83">
        <v>2.402363239</v>
      </c>
      <c r="AJ62" s="83">
        <v>3.194269226</v>
      </c>
      <c r="AK62" s="84">
        <v>0.5250066532</v>
      </c>
      <c r="AL62" s="85" t="s">
        <v>37</v>
      </c>
      <c r="AM62" s="78">
        <v>54</v>
      </c>
      <c r="AN62" s="78">
        <v>1165519</v>
      </c>
      <c r="AO62" s="79">
        <v>4.6331291039</v>
      </c>
      <c r="AP62" s="79">
        <v>9.1243039988</v>
      </c>
      <c r="AQ62" s="80">
        <v>0.9379204969</v>
      </c>
    </row>
    <row r="63" spans="1:43" ht="15" customHeight="1">
      <c r="A63" s="67" t="s">
        <v>72</v>
      </c>
      <c r="B63" s="67" t="s">
        <v>58</v>
      </c>
      <c r="C63" s="68" t="s">
        <v>66</v>
      </c>
      <c r="D63" s="68" t="s">
        <v>66</v>
      </c>
      <c r="E63" s="69" t="s">
        <v>66</v>
      </c>
      <c r="F63" s="69" t="s">
        <v>66</v>
      </c>
      <c r="G63" s="70" t="s">
        <v>66</v>
      </c>
      <c r="H63" s="71" t="s">
        <v>37</v>
      </c>
      <c r="I63" s="72" t="s">
        <v>66</v>
      </c>
      <c r="J63" s="72" t="s">
        <v>66</v>
      </c>
      <c r="K63" s="73" t="s">
        <v>66</v>
      </c>
      <c r="L63" s="73" t="s">
        <v>66</v>
      </c>
      <c r="M63" s="74" t="s">
        <v>66</v>
      </c>
      <c r="N63" s="75" t="s">
        <v>37</v>
      </c>
      <c r="O63" s="68" t="s">
        <v>66</v>
      </c>
      <c r="P63" s="68" t="s">
        <v>66</v>
      </c>
      <c r="Q63" s="69" t="s">
        <v>66</v>
      </c>
      <c r="R63" s="69" t="s">
        <v>66</v>
      </c>
      <c r="S63" s="70" t="s">
        <v>66</v>
      </c>
      <c r="T63" s="71" t="s">
        <v>37</v>
      </c>
      <c r="U63" s="72" t="s">
        <v>66</v>
      </c>
      <c r="V63" s="72" t="s">
        <v>66</v>
      </c>
      <c r="W63" s="73" t="s">
        <v>66</v>
      </c>
      <c r="X63" s="73" t="s">
        <v>66</v>
      </c>
      <c r="Y63" s="74" t="s">
        <v>66</v>
      </c>
      <c r="Z63" s="75" t="s">
        <v>37</v>
      </c>
      <c r="AA63" s="68" t="s">
        <v>66</v>
      </c>
      <c r="AB63" s="68" t="s">
        <v>66</v>
      </c>
      <c r="AC63" s="69" t="s">
        <v>66</v>
      </c>
      <c r="AD63" s="69" t="s">
        <v>66</v>
      </c>
      <c r="AE63" s="70" t="s">
        <v>66</v>
      </c>
      <c r="AF63" s="71" t="s">
        <v>37</v>
      </c>
      <c r="AG63" s="72" t="s">
        <v>66</v>
      </c>
      <c r="AH63" s="72" t="s">
        <v>66</v>
      </c>
      <c r="AI63" s="73" t="s">
        <v>66</v>
      </c>
      <c r="AJ63" s="73" t="s">
        <v>66</v>
      </c>
      <c r="AK63" s="74" t="s">
        <v>66</v>
      </c>
      <c r="AL63" s="75" t="s">
        <v>37</v>
      </c>
      <c r="AM63" s="68" t="s">
        <v>66</v>
      </c>
      <c r="AN63" s="68" t="s">
        <v>66</v>
      </c>
      <c r="AO63" s="69" t="s">
        <v>66</v>
      </c>
      <c r="AP63" s="69" t="s">
        <v>66</v>
      </c>
      <c r="AQ63" s="70" t="s">
        <v>66</v>
      </c>
    </row>
    <row r="64" spans="1:43" ht="15" customHeight="1">
      <c r="A64" s="67" t="s">
        <v>72</v>
      </c>
      <c r="B64" s="67" t="s">
        <v>59</v>
      </c>
      <c r="C64" s="68" t="s">
        <v>66</v>
      </c>
      <c r="D64" s="68" t="s">
        <v>66</v>
      </c>
      <c r="E64" s="69" t="s">
        <v>66</v>
      </c>
      <c r="F64" s="69" t="s">
        <v>66</v>
      </c>
      <c r="G64" s="70" t="s">
        <v>66</v>
      </c>
      <c r="H64" s="71" t="s">
        <v>37</v>
      </c>
      <c r="I64" s="72" t="s">
        <v>66</v>
      </c>
      <c r="J64" s="72" t="s">
        <v>66</v>
      </c>
      <c r="K64" s="73" t="s">
        <v>66</v>
      </c>
      <c r="L64" s="73" t="s">
        <v>66</v>
      </c>
      <c r="M64" s="74" t="s">
        <v>66</v>
      </c>
      <c r="N64" s="75" t="s">
        <v>37</v>
      </c>
      <c r="O64" s="68" t="s">
        <v>66</v>
      </c>
      <c r="P64" s="68" t="s">
        <v>66</v>
      </c>
      <c r="Q64" s="69" t="s">
        <v>66</v>
      </c>
      <c r="R64" s="69" t="s">
        <v>66</v>
      </c>
      <c r="S64" s="70" t="s">
        <v>66</v>
      </c>
      <c r="T64" s="71" t="s">
        <v>37</v>
      </c>
      <c r="U64" s="72" t="s">
        <v>66</v>
      </c>
      <c r="V64" s="72" t="s">
        <v>66</v>
      </c>
      <c r="W64" s="73" t="s">
        <v>66</v>
      </c>
      <c r="X64" s="73" t="s">
        <v>66</v>
      </c>
      <c r="Y64" s="74" t="s">
        <v>66</v>
      </c>
      <c r="Z64" s="75" t="s">
        <v>37</v>
      </c>
      <c r="AA64" s="68" t="s">
        <v>66</v>
      </c>
      <c r="AB64" s="68" t="s">
        <v>66</v>
      </c>
      <c r="AC64" s="69" t="s">
        <v>66</v>
      </c>
      <c r="AD64" s="69" t="s">
        <v>66</v>
      </c>
      <c r="AE64" s="70" t="s">
        <v>66</v>
      </c>
      <c r="AF64" s="71" t="s">
        <v>37</v>
      </c>
      <c r="AG64" s="72" t="s">
        <v>66</v>
      </c>
      <c r="AH64" s="72" t="s">
        <v>66</v>
      </c>
      <c r="AI64" s="73" t="s">
        <v>66</v>
      </c>
      <c r="AJ64" s="73" t="s">
        <v>66</v>
      </c>
      <c r="AK64" s="74" t="s">
        <v>66</v>
      </c>
      <c r="AL64" s="75" t="s">
        <v>37</v>
      </c>
      <c r="AM64" s="68" t="s">
        <v>66</v>
      </c>
      <c r="AN64" s="68" t="s">
        <v>66</v>
      </c>
      <c r="AO64" s="69" t="s">
        <v>66</v>
      </c>
      <c r="AP64" s="69" t="s">
        <v>66</v>
      </c>
      <c r="AQ64" s="70" t="s">
        <v>66</v>
      </c>
    </row>
    <row r="65" spans="1:43" ht="15" customHeight="1">
      <c r="A65" s="67" t="s">
        <v>72</v>
      </c>
      <c r="B65" s="67" t="s">
        <v>60</v>
      </c>
      <c r="C65" s="68">
        <v>756</v>
      </c>
      <c r="D65" s="68">
        <v>651924</v>
      </c>
      <c r="E65" s="69">
        <v>115.9644375725</v>
      </c>
      <c r="F65" s="69">
        <v>212.455853078</v>
      </c>
      <c r="G65" s="70">
        <v>1.2372282229</v>
      </c>
      <c r="H65" s="71" t="s">
        <v>37</v>
      </c>
      <c r="I65" s="72">
        <v>76</v>
      </c>
      <c r="J65" s="72">
        <v>651924</v>
      </c>
      <c r="K65" s="73">
        <v>11.6578006025</v>
      </c>
      <c r="L65" s="73">
        <v>22.3463654564</v>
      </c>
      <c r="M65" s="74">
        <v>1.3876843655</v>
      </c>
      <c r="N65" s="75" t="s">
        <v>37</v>
      </c>
      <c r="O65" s="68">
        <v>26</v>
      </c>
      <c r="P65" s="68">
        <v>651924</v>
      </c>
      <c r="Q65" s="69">
        <v>3.988194943</v>
      </c>
      <c r="R65" s="69">
        <v>7.5391839983</v>
      </c>
      <c r="S65" s="70">
        <v>1.1550858663</v>
      </c>
      <c r="T65" s="71" t="s">
        <v>37</v>
      </c>
      <c r="U65" s="72">
        <v>165</v>
      </c>
      <c r="V65" s="72">
        <v>651924</v>
      </c>
      <c r="W65" s="73">
        <v>25.3096986765</v>
      </c>
      <c r="X65" s="73">
        <v>45.1286268504</v>
      </c>
      <c r="Y65" s="74">
        <v>1.3875674644</v>
      </c>
      <c r="Z65" s="75" t="s">
        <v>37</v>
      </c>
      <c r="AA65" s="68">
        <v>20</v>
      </c>
      <c r="AB65" s="68">
        <v>651924</v>
      </c>
      <c r="AC65" s="69">
        <v>3.0678422638</v>
      </c>
      <c r="AD65" s="69">
        <v>5.4697906847</v>
      </c>
      <c r="AE65" s="70">
        <v>0.9392451561</v>
      </c>
      <c r="AF65" s="71" t="s">
        <v>37</v>
      </c>
      <c r="AG65" s="72">
        <v>23</v>
      </c>
      <c r="AH65" s="72">
        <v>651924</v>
      </c>
      <c r="AI65" s="73">
        <v>3.5280186034</v>
      </c>
      <c r="AJ65" s="73">
        <v>4.4571705711</v>
      </c>
      <c r="AK65" s="74">
        <v>0.7325757595</v>
      </c>
      <c r="AL65" s="75" t="s">
        <v>37</v>
      </c>
      <c r="AM65" s="68">
        <v>28</v>
      </c>
      <c r="AN65" s="68">
        <v>651924</v>
      </c>
      <c r="AO65" s="69">
        <v>4.2949791694</v>
      </c>
      <c r="AP65" s="69">
        <v>7.9618318221</v>
      </c>
      <c r="AQ65" s="70">
        <v>0.8184257407</v>
      </c>
    </row>
    <row r="66" spans="1:43" ht="15" customHeight="1">
      <c r="A66" s="67" t="s">
        <v>72</v>
      </c>
      <c r="B66" s="67" t="s">
        <v>61</v>
      </c>
      <c r="C66" s="68">
        <v>260.3374641</v>
      </c>
      <c r="D66" s="68">
        <v>244271</v>
      </c>
      <c r="E66" s="69">
        <v>106.5773113059</v>
      </c>
      <c r="F66" s="69">
        <v>195.5945732081</v>
      </c>
      <c r="G66" s="70">
        <v>1.1390372292</v>
      </c>
      <c r="H66" s="71" t="s">
        <v>37</v>
      </c>
      <c r="I66" s="72">
        <v>25.5654269</v>
      </c>
      <c r="J66" s="72">
        <v>244271</v>
      </c>
      <c r="K66" s="73">
        <v>10.4660098415</v>
      </c>
      <c r="L66" s="73">
        <v>18.7223273102</v>
      </c>
      <c r="M66" s="74">
        <v>1.1626356395</v>
      </c>
      <c r="N66" s="75" t="s">
        <v>37</v>
      </c>
      <c r="O66" s="68" t="s">
        <v>64</v>
      </c>
      <c r="P66" s="68" t="s">
        <v>64</v>
      </c>
      <c r="Q66" s="68" t="s">
        <v>64</v>
      </c>
      <c r="R66" s="68" t="s">
        <v>64</v>
      </c>
      <c r="S66" s="68" t="s">
        <v>64</v>
      </c>
      <c r="T66" s="71" t="s">
        <v>37</v>
      </c>
      <c r="U66" s="72">
        <v>56.9318641</v>
      </c>
      <c r="V66" s="72">
        <v>244271</v>
      </c>
      <c r="W66" s="73">
        <v>23.3068453071</v>
      </c>
      <c r="X66" s="73">
        <v>38.7273999439</v>
      </c>
      <c r="Y66" s="74">
        <v>1.1907492847</v>
      </c>
      <c r="Z66" s="75" t="s">
        <v>37</v>
      </c>
      <c r="AA66" s="68" t="s">
        <v>66</v>
      </c>
      <c r="AB66" s="68" t="s">
        <v>66</v>
      </c>
      <c r="AC66" s="69" t="s">
        <v>66</v>
      </c>
      <c r="AD66" s="69" t="s">
        <v>66</v>
      </c>
      <c r="AE66" s="70" t="s">
        <v>66</v>
      </c>
      <c r="AF66" s="71" t="s">
        <v>37</v>
      </c>
      <c r="AG66" s="72" t="s">
        <v>64</v>
      </c>
      <c r="AH66" s="72" t="s">
        <v>64</v>
      </c>
      <c r="AI66" s="72" t="s">
        <v>64</v>
      </c>
      <c r="AJ66" s="72" t="s">
        <v>64</v>
      </c>
      <c r="AK66" s="72" t="s">
        <v>64</v>
      </c>
      <c r="AL66" s="75" t="s">
        <v>37</v>
      </c>
      <c r="AM66" s="68" t="s">
        <v>64</v>
      </c>
      <c r="AN66" s="68" t="s">
        <v>64</v>
      </c>
      <c r="AO66" s="68" t="s">
        <v>64</v>
      </c>
      <c r="AP66" s="68" t="s">
        <v>64</v>
      </c>
      <c r="AQ66" s="68" t="s">
        <v>64</v>
      </c>
    </row>
    <row r="67" spans="1:43" s="87" customFormat="1" ht="15" customHeight="1">
      <c r="A67" s="88" t="s">
        <v>72</v>
      </c>
      <c r="B67" s="88" t="s">
        <v>62</v>
      </c>
      <c r="C67" s="89">
        <v>256.6625359</v>
      </c>
      <c r="D67" s="89">
        <v>269324</v>
      </c>
      <c r="E67" s="90">
        <v>95.2987984361</v>
      </c>
      <c r="F67" s="90">
        <v>223.1676558824</v>
      </c>
      <c r="G67" s="91">
        <v>1.2996079811</v>
      </c>
      <c r="H67" s="92" t="s">
        <v>37</v>
      </c>
      <c r="I67" s="93" t="s">
        <v>64</v>
      </c>
      <c r="J67" s="93" t="s">
        <v>64</v>
      </c>
      <c r="K67" s="93" t="s">
        <v>64</v>
      </c>
      <c r="L67" s="93" t="s">
        <v>64</v>
      </c>
      <c r="M67" s="93" t="s">
        <v>64</v>
      </c>
      <c r="N67" s="94" t="s">
        <v>37</v>
      </c>
      <c r="O67" s="89" t="s">
        <v>64</v>
      </c>
      <c r="P67" s="89" t="s">
        <v>64</v>
      </c>
      <c r="Q67" s="89" t="s">
        <v>64</v>
      </c>
      <c r="R67" s="89" t="s">
        <v>64</v>
      </c>
      <c r="S67" s="89" t="s">
        <v>64</v>
      </c>
      <c r="T67" s="92" t="s">
        <v>37</v>
      </c>
      <c r="U67" s="93">
        <v>80.0681359</v>
      </c>
      <c r="V67" s="93">
        <v>269324</v>
      </c>
      <c r="W67" s="95">
        <v>29.7292985029</v>
      </c>
      <c r="X67" s="95">
        <v>70.2554015289</v>
      </c>
      <c r="Y67" s="96">
        <v>2.160139055</v>
      </c>
      <c r="Z67" s="94" t="s">
        <v>37</v>
      </c>
      <c r="AA67" s="89" t="s">
        <v>66</v>
      </c>
      <c r="AB67" s="89" t="s">
        <v>66</v>
      </c>
      <c r="AC67" s="90" t="s">
        <v>66</v>
      </c>
      <c r="AD67" s="90" t="s">
        <v>66</v>
      </c>
      <c r="AE67" s="91" t="s">
        <v>66</v>
      </c>
      <c r="AF67" s="92" t="s">
        <v>37</v>
      </c>
      <c r="AG67" s="93" t="s">
        <v>64</v>
      </c>
      <c r="AH67" s="93" t="s">
        <v>64</v>
      </c>
      <c r="AI67" s="93" t="s">
        <v>64</v>
      </c>
      <c r="AJ67" s="93" t="s">
        <v>64</v>
      </c>
      <c r="AK67" s="93" t="s">
        <v>64</v>
      </c>
      <c r="AL67" s="94" t="s">
        <v>37</v>
      </c>
      <c r="AM67" s="89" t="s">
        <v>64</v>
      </c>
      <c r="AN67" s="89" t="s">
        <v>64</v>
      </c>
      <c r="AO67" s="89" t="s">
        <v>64</v>
      </c>
      <c r="AP67" s="89" t="s">
        <v>64</v>
      </c>
      <c r="AQ67" s="89" t="s">
        <v>64</v>
      </c>
    </row>
    <row r="68" spans="1:47" ht="15" customHeight="1">
      <c r="A68" s="6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row>
    <row r="69" spans="1:47" ht="15" customHeight="1">
      <c r="A69" s="97" t="s">
        <v>34</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row>
    <row r="70" spans="1:47" ht="12" customHeight="1">
      <c r="A70" s="18" t="s">
        <v>73</v>
      </c>
      <c r="B70" s="4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row>
    <row r="71" spans="1:2" ht="21.75" customHeight="1">
      <c r="A71" s="117" t="s">
        <v>74</v>
      </c>
      <c r="B71" s="117"/>
    </row>
    <row r="72" spans="1:2" ht="11.25" customHeight="1">
      <c r="A72" s="48"/>
      <c r="B72" s="48"/>
    </row>
    <row r="73" spans="1:2" ht="15" customHeight="1">
      <c r="A73" s="49" t="s">
        <v>75</v>
      </c>
      <c r="B73" s="50"/>
    </row>
    <row r="74" spans="1:2" ht="30" customHeight="1">
      <c r="A74" s="117" t="s">
        <v>76</v>
      </c>
      <c r="B74" s="117"/>
    </row>
    <row r="75" spans="1:2" ht="27" customHeight="1">
      <c r="A75" s="117" t="s">
        <v>77</v>
      </c>
      <c r="B75" s="117"/>
    </row>
  </sheetData>
  <sheetProtection/>
  <mergeCells count="12">
    <mergeCell ref="U4:Y4"/>
    <mergeCell ref="AA4:AE4"/>
    <mergeCell ref="AG4:AK4"/>
    <mergeCell ref="AM4:AQ4"/>
    <mergeCell ref="A71:B71"/>
    <mergeCell ref="A74:B74"/>
    <mergeCell ref="A75:B75"/>
    <mergeCell ref="A3:AQ3"/>
    <mergeCell ref="A4:B4"/>
    <mergeCell ref="C4:G4"/>
    <mergeCell ref="I4:M4"/>
    <mergeCell ref="O4:S4"/>
  </mergeCells>
  <printOptions/>
  <pageMargins left="0.08" right="0.08" top="1" bottom="1" header="0.5" footer="0.5"/>
  <pageSetup blackAndWhite="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1:C68"/>
  <sheetViews>
    <sheetView zoomScalePageLayoutView="0" workbookViewId="0" topLeftCell="A1">
      <selection activeCell="A1" sqref="A1"/>
    </sheetView>
  </sheetViews>
  <sheetFormatPr defaultColWidth="9.140625" defaultRowHeight="15" customHeight="1"/>
  <cols>
    <col min="1" max="1" width="3.7109375" style="1" customWidth="1"/>
    <col min="2" max="2" width="50.7109375" style="1" customWidth="1"/>
    <col min="3" max="3" width="32.421875" style="1" customWidth="1"/>
    <col min="4" max="16384" width="9.140625" style="1" customWidth="1"/>
  </cols>
  <sheetData>
    <row r="1" ht="23.25" customHeight="1">
      <c r="B1" s="15" t="str">
        <f>Admin!C11</f>
        <v>Remoteness area by state and territory</v>
      </c>
    </row>
    <row r="2" ht="18" customHeight="1">
      <c r="B2" s="16" t="s">
        <v>85</v>
      </c>
    </row>
    <row r="4" spans="2:3" ht="15" customHeight="1">
      <c r="B4" s="98" t="s">
        <v>86</v>
      </c>
      <c r="C4" s="98" t="s">
        <v>87</v>
      </c>
    </row>
    <row r="5" spans="2:3" ht="15" customHeight="1">
      <c r="B5" s="99" t="s">
        <v>36</v>
      </c>
      <c r="C5" s="99" t="s">
        <v>88</v>
      </c>
    </row>
    <row r="6" spans="2:3" ht="15" customHeight="1">
      <c r="B6" s="99" t="s">
        <v>89</v>
      </c>
      <c r="C6" s="99" t="s">
        <v>90</v>
      </c>
    </row>
    <row r="7" spans="2:3" ht="15" customHeight="1">
      <c r="B7" s="99" t="s">
        <v>91</v>
      </c>
      <c r="C7" s="99" t="s">
        <v>92</v>
      </c>
    </row>
    <row r="8" spans="2:3" ht="15" customHeight="1">
      <c r="B8" s="99" t="s">
        <v>93</v>
      </c>
      <c r="C8" s="99" t="s">
        <v>94</v>
      </c>
    </row>
    <row r="9" spans="2:3" ht="15" customHeight="1">
      <c r="B9" s="99" t="s">
        <v>95</v>
      </c>
      <c r="C9" s="99" t="s">
        <v>96</v>
      </c>
    </row>
    <row r="10" spans="2:3" ht="15" customHeight="1">
      <c r="B10" s="99" t="s">
        <v>97</v>
      </c>
      <c r="C10" s="99" t="s">
        <v>98</v>
      </c>
    </row>
    <row r="11" spans="2:3" ht="15" customHeight="1">
      <c r="B11" s="99" t="s">
        <v>99</v>
      </c>
      <c r="C11" s="99" t="s">
        <v>100</v>
      </c>
    </row>
    <row r="12" spans="2:3" ht="15" customHeight="1">
      <c r="B12" s="99" t="s">
        <v>101</v>
      </c>
      <c r="C12" s="99" t="s">
        <v>102</v>
      </c>
    </row>
    <row r="13" spans="2:3" ht="15" customHeight="1">
      <c r="B13" s="99" t="s">
        <v>103</v>
      </c>
      <c r="C13" s="99" t="s">
        <v>104</v>
      </c>
    </row>
    <row r="14" spans="2:3" ht="15" customHeight="1">
      <c r="B14" s="99" t="s">
        <v>105</v>
      </c>
      <c r="C14" s="99" t="s">
        <v>106</v>
      </c>
    </row>
    <row r="15" spans="2:3" ht="15" customHeight="1">
      <c r="B15" s="99" t="s">
        <v>107</v>
      </c>
      <c r="C15" s="99" t="s">
        <v>108</v>
      </c>
    </row>
    <row r="16" spans="2:3" ht="15" customHeight="1">
      <c r="B16" s="99" t="s">
        <v>109</v>
      </c>
      <c r="C16" s="99" t="s">
        <v>110</v>
      </c>
    </row>
    <row r="17" spans="2:3" ht="15" customHeight="1">
      <c r="B17" s="99" t="s">
        <v>111</v>
      </c>
      <c r="C17" s="99" t="s">
        <v>112</v>
      </c>
    </row>
    <row r="18" spans="2:3" ht="15" customHeight="1">
      <c r="B18" s="99" t="s">
        <v>113</v>
      </c>
      <c r="C18" s="99" t="s">
        <v>114</v>
      </c>
    </row>
    <row r="19" spans="2:3" ht="15" customHeight="1">
      <c r="B19" s="99" t="s">
        <v>115</v>
      </c>
      <c r="C19" s="99" t="s">
        <v>116</v>
      </c>
    </row>
    <row r="20" spans="2:3" ht="15" customHeight="1">
      <c r="B20" s="99" t="s">
        <v>117</v>
      </c>
      <c r="C20" s="99" t="s">
        <v>118</v>
      </c>
    </row>
    <row r="21" spans="2:3" ht="15" customHeight="1">
      <c r="B21" s="100" t="s">
        <v>119</v>
      </c>
      <c r="C21" s="100" t="s">
        <v>120</v>
      </c>
    </row>
    <row r="22" spans="2:3" ht="15" customHeight="1">
      <c r="B22" s="99"/>
      <c r="C22" s="99"/>
    </row>
    <row r="23" spans="2:3" ht="15" customHeight="1">
      <c r="B23" s="99"/>
      <c r="C23" s="99"/>
    </row>
    <row r="24" spans="2:3" ht="15" customHeight="1">
      <c r="B24" s="101"/>
      <c r="C24" s="99"/>
    </row>
    <row r="25" spans="2:3" ht="15" customHeight="1">
      <c r="B25" s="101"/>
      <c r="C25" s="99"/>
    </row>
    <row r="26" spans="2:3" ht="15" customHeight="1">
      <c r="B26" s="99"/>
      <c r="C26" s="99"/>
    </row>
    <row r="27" spans="2:3" ht="15" customHeight="1">
      <c r="B27" s="99"/>
      <c r="C27" s="99"/>
    </row>
    <row r="28" spans="2:3" ht="15" customHeight="1">
      <c r="B28" s="99"/>
      <c r="C28" s="99"/>
    </row>
    <row r="29" spans="2:3" ht="15" customHeight="1">
      <c r="B29" s="99"/>
      <c r="C29" s="99"/>
    </row>
    <row r="30" spans="2:3" ht="15" customHeight="1">
      <c r="B30" s="99"/>
      <c r="C30" s="99"/>
    </row>
    <row r="31" spans="2:3" ht="15" customHeight="1">
      <c r="B31" s="99"/>
      <c r="C31" s="99"/>
    </row>
    <row r="32" spans="2:3" ht="15" customHeight="1">
      <c r="B32" s="101"/>
      <c r="C32" s="99"/>
    </row>
    <row r="33" spans="2:3" ht="15" customHeight="1">
      <c r="B33" s="99"/>
      <c r="C33" s="99"/>
    </row>
    <row r="34" spans="2:3" ht="15" customHeight="1">
      <c r="B34" s="101"/>
      <c r="C34" s="99"/>
    </row>
    <row r="35" spans="2:3" ht="15" customHeight="1">
      <c r="B35" s="99"/>
      <c r="C35" s="99"/>
    </row>
    <row r="36" spans="2:3" ht="15" customHeight="1">
      <c r="B36" s="99"/>
      <c r="C36" s="99"/>
    </row>
    <row r="37" spans="2:3" ht="15" customHeight="1">
      <c r="B37" s="101"/>
      <c r="C37" s="99"/>
    </row>
    <row r="38" spans="2:3" ht="15" customHeight="1">
      <c r="B38" s="99"/>
      <c r="C38" s="99"/>
    </row>
    <row r="39" spans="2:3" ht="15" customHeight="1">
      <c r="B39" s="101"/>
      <c r="C39" s="99"/>
    </row>
    <row r="40" spans="2:3" ht="15" customHeight="1">
      <c r="B40" s="99"/>
      <c r="C40" s="99"/>
    </row>
    <row r="41" spans="2:3" ht="15" customHeight="1">
      <c r="B41" s="101"/>
      <c r="C41" s="99"/>
    </row>
    <row r="42" spans="2:3" ht="15" customHeight="1">
      <c r="B42" s="99"/>
      <c r="C42" s="99"/>
    </row>
    <row r="43" spans="2:3" ht="15" customHeight="1">
      <c r="B43" s="101"/>
      <c r="C43" s="99"/>
    </row>
    <row r="44" spans="2:3" ht="15" customHeight="1">
      <c r="B44" s="99"/>
      <c r="C44" s="99"/>
    </row>
    <row r="45" spans="2:3" ht="15" customHeight="1">
      <c r="B45" s="99"/>
      <c r="C45" s="99"/>
    </row>
    <row r="46" spans="2:3" ht="15" customHeight="1">
      <c r="B46" s="99"/>
      <c r="C46" s="99"/>
    </row>
    <row r="47" spans="2:3" ht="15" customHeight="1">
      <c r="B47" s="99"/>
      <c r="C47" s="99"/>
    </row>
    <row r="48" spans="2:3" ht="26.25" customHeight="1">
      <c r="B48" s="99"/>
      <c r="C48" s="99"/>
    </row>
    <row r="49" spans="2:3" ht="37.5" customHeight="1">
      <c r="B49" s="99"/>
      <c r="C49" s="99"/>
    </row>
    <row r="50" spans="2:3" ht="15" customHeight="1">
      <c r="B50" s="101"/>
      <c r="C50" s="99"/>
    </row>
    <row r="51" spans="2:3" ht="15" customHeight="1">
      <c r="B51" s="99"/>
      <c r="C51" s="99"/>
    </row>
    <row r="52" spans="2:3" ht="15" customHeight="1">
      <c r="B52" s="99"/>
      <c r="C52" s="99"/>
    </row>
    <row r="53" spans="2:3" ht="15" customHeight="1">
      <c r="B53" s="99"/>
      <c r="C53" s="99"/>
    </row>
    <row r="54" spans="2:3" ht="15" customHeight="1">
      <c r="B54" s="99"/>
      <c r="C54" s="99"/>
    </row>
    <row r="55" spans="2:3" ht="15" customHeight="1">
      <c r="B55" s="99"/>
      <c r="C55" s="99"/>
    </row>
    <row r="56" spans="2:3" ht="26.25" customHeight="1">
      <c r="B56" s="99"/>
      <c r="C56" s="99"/>
    </row>
    <row r="57" spans="2:3" ht="15" customHeight="1">
      <c r="B57" s="99"/>
      <c r="C57" s="99"/>
    </row>
    <row r="58" spans="2:3" ht="15" customHeight="1">
      <c r="B58" s="99"/>
      <c r="C58" s="99"/>
    </row>
    <row r="59" spans="2:3" ht="15" customHeight="1">
      <c r="B59" s="99"/>
      <c r="C59" s="99"/>
    </row>
    <row r="60" spans="2:3" ht="15" customHeight="1">
      <c r="B60" s="99"/>
      <c r="C60" s="99"/>
    </row>
    <row r="61" spans="2:3" ht="15" customHeight="1">
      <c r="B61" s="99"/>
      <c r="C61" s="99"/>
    </row>
    <row r="62" spans="2:3" ht="15" customHeight="1">
      <c r="B62" s="99"/>
      <c r="C62" s="99"/>
    </row>
    <row r="63" spans="2:3" ht="15" customHeight="1">
      <c r="B63" s="99"/>
      <c r="C63" s="99"/>
    </row>
    <row r="64" spans="2:3" ht="15" customHeight="1">
      <c r="B64" s="99"/>
      <c r="C64" s="99"/>
    </row>
    <row r="65" spans="2:3" ht="15" customHeight="1">
      <c r="B65" s="99"/>
      <c r="C65" s="99"/>
    </row>
    <row r="66" spans="2:3" ht="26.25" customHeight="1">
      <c r="B66" s="99"/>
      <c r="C66" s="99"/>
    </row>
    <row r="67" spans="2:3" ht="15" customHeight="1">
      <c r="B67" s="100"/>
      <c r="C67" s="100"/>
    </row>
    <row r="68" ht="15" customHeight="1">
      <c r="B68" s="102" t="s">
        <v>121</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Remoteness area by state and territory (Supplementary tables; Cancer Incidence and Mortality Across Regions (CIMAR) books; 2016) (AIHW)</dc:title>
  <dc:subject/>
  <dc:creator>AIHW</dc:creator>
  <cp:keywords/>
  <dc:description/>
  <cp:lastModifiedBy>Henchman, Jeanie</cp:lastModifiedBy>
  <dcterms:created xsi:type="dcterms:W3CDTF">2016-07-18T02:18:39Z</dcterms:created>
  <dcterms:modified xsi:type="dcterms:W3CDTF">2016-12-21T01:30:41Z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0x010100B4A1F787F0C441AC878A307E051D262E001CA1EDB33E77004FA0EADD550582CC46</vt:lpwstr>
  </property>
  <property fmtid="{D5CDD505-2E9C-101B-9397-08002B2CF9AE}" pid="3" name="AIHW_PPR_UpdateLog">
    <vt:lpwstr/>
  </property>
  <property fmtid="{D5CDD505-2E9C-101B-9397-08002B2CF9AE}" pid="4" name="AIHW_PPR_UpdatePending">
    <vt:lpwstr/>
  </property>
  <property fmtid="{D5CDD505-2E9C-101B-9397-08002B2CF9AE}" pid="5" name="AIHW_PPR_ProjectCategoryLookup">
    <vt:lpwstr/>
  </property>
</Properties>
</file>