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projects.aihw.gov.au/PRJ02038/Web Content/Data tables/Release 2/"/>
    </mc:Choice>
  </mc:AlternateContent>
  <xr:revisionPtr revIDLastSave="0" documentId="13_ncr:1_{5EE6857E-BAE4-4130-BF55-0E39A77E02E3}" xr6:coauthVersionLast="47" xr6:coauthVersionMax="47" xr10:uidLastSave="{00000000-0000-0000-0000-000000000000}"/>
  <bookViews>
    <workbookView xWindow="-120" yWindow="-120" windowWidth="20730" windowHeight="11160" xr2:uid="{00000000-000D-0000-FFFF-FFFF00000000}"/>
  </bookViews>
  <sheets>
    <sheet name="Contents" sheetId="1" r:id="rId1"/>
    <sheet name="1" sheetId="3" r:id="rId2"/>
    <sheet name="2" sheetId="4" r:id="rId3"/>
    <sheet name="3" sheetId="2" r:id="rId4"/>
    <sheet name="4" sheetId="5" r:id="rId5"/>
    <sheet name="5" sheetId="10" r:id="rId6"/>
    <sheet name="6" sheetId="8" r:id="rId7"/>
    <sheet name="7" sheetId="9" r:id="rId8"/>
  </sheets>
  <externalReferences>
    <externalReference r:id="rId9"/>
    <externalReference r:id="rId10"/>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10" l="1"/>
  <c r="H7" i="10"/>
  <c r="G7" i="10"/>
  <c r="F7" i="10"/>
  <c r="E7" i="10"/>
  <c r="D7" i="10"/>
  <c r="C7" i="10"/>
  <c r="B7" i="10"/>
  <c r="I6" i="10"/>
  <c r="H6" i="10"/>
  <c r="G6" i="10"/>
  <c r="F6" i="10"/>
  <c r="E6" i="10"/>
  <c r="D6" i="10"/>
  <c r="C6" i="10"/>
  <c r="B6" i="10"/>
  <c r="I5" i="10"/>
  <c r="H5" i="10"/>
  <c r="G5" i="10"/>
  <c r="F5" i="10"/>
  <c r="E5" i="10"/>
  <c r="D5" i="10"/>
  <c r="C5" i="10"/>
  <c r="B5" i="10"/>
  <c r="C36" i="2"/>
  <c r="C37" i="2"/>
  <c r="C38" i="2"/>
  <c r="C39" i="2"/>
  <c r="C40" i="2"/>
  <c r="C41" i="2"/>
  <c r="C43" i="2"/>
  <c r="C44" i="2"/>
  <c r="C45" i="2"/>
  <c r="C42" i="2"/>
  <c r="K13" i="9"/>
  <c r="K14" i="9"/>
  <c r="K15" i="9"/>
  <c r="K16" i="9"/>
  <c r="K12" i="9"/>
  <c r="K7" i="9"/>
  <c r="K8" i="9"/>
  <c r="K9" i="9"/>
  <c r="K10" i="9"/>
  <c r="K6" i="9"/>
  <c r="K14" i="8"/>
  <c r="K13" i="8"/>
  <c r="K12" i="8"/>
  <c r="K11" i="8"/>
  <c r="K9" i="8"/>
  <c r="K8" i="8"/>
  <c r="K7" i="8"/>
  <c r="K6" i="8"/>
  <c r="H35" i="2"/>
  <c r="H34" i="2"/>
  <c r="H33" i="2"/>
  <c r="H32" i="2"/>
  <c r="H31" i="2"/>
  <c r="H30" i="2"/>
  <c r="H29" i="2"/>
  <c r="H28" i="2"/>
  <c r="H27" i="2"/>
  <c r="C35" i="2"/>
  <c r="C34" i="2"/>
  <c r="C33" i="2"/>
  <c r="C32" i="2"/>
  <c r="C31" i="2"/>
  <c r="C30" i="2"/>
  <c r="C29" i="2"/>
  <c r="C28" i="2"/>
  <c r="C27" i="2"/>
  <c r="H18" i="2"/>
  <c r="H19" i="2"/>
  <c r="H20" i="2"/>
  <c r="H21" i="2"/>
  <c r="H22" i="2"/>
  <c r="H23" i="2"/>
  <c r="H24" i="2"/>
  <c r="H25" i="2"/>
  <c r="H26" i="2"/>
  <c r="H17" i="2"/>
  <c r="C18" i="2"/>
  <c r="C19" i="2"/>
  <c r="C20" i="2"/>
  <c r="C21" i="2"/>
  <c r="C22" i="2"/>
  <c r="C23" i="2"/>
  <c r="C24" i="2"/>
  <c r="C25" i="2"/>
  <c r="C26" i="2"/>
  <c r="C17" i="2"/>
  <c r="H7" i="2"/>
  <c r="H8" i="2"/>
  <c r="H9" i="2"/>
  <c r="H10" i="2"/>
  <c r="H11" i="2"/>
  <c r="H12" i="2"/>
  <c r="H13" i="2"/>
  <c r="H14" i="2"/>
  <c r="H15" i="2"/>
  <c r="H6" i="2"/>
  <c r="C7" i="2"/>
  <c r="C8" i="2"/>
  <c r="C9" i="2"/>
  <c r="C10" i="2"/>
  <c r="C11" i="2"/>
  <c r="C12" i="2"/>
  <c r="C13" i="2"/>
  <c r="C14" i="2"/>
  <c r="C15" i="2"/>
  <c r="C6" i="2"/>
  <c r="H14" i="4"/>
  <c r="H13" i="4"/>
  <c r="H12" i="4"/>
  <c r="H11" i="4"/>
  <c r="H10" i="4"/>
  <c r="H9" i="4"/>
  <c r="H8" i="4"/>
  <c r="H7" i="4"/>
  <c r="H6" i="4"/>
  <c r="H5" i="4"/>
  <c r="G14" i="4"/>
  <c r="G13" i="4"/>
  <c r="G12" i="4"/>
  <c r="G11" i="4"/>
  <c r="G10" i="4"/>
  <c r="G9" i="4"/>
  <c r="G8" i="4"/>
  <c r="G7" i="4"/>
  <c r="G6" i="4"/>
  <c r="G5" i="4"/>
  <c r="F14" i="4"/>
  <c r="F13" i="4"/>
  <c r="F12" i="4"/>
  <c r="F11" i="4"/>
  <c r="F10" i="4"/>
  <c r="F9" i="4"/>
  <c r="F8" i="4"/>
  <c r="F7" i="4"/>
  <c r="F6" i="4"/>
  <c r="F5" i="4"/>
  <c r="D14" i="4"/>
  <c r="C14" i="4"/>
  <c r="B14" i="4"/>
  <c r="M6" i="3"/>
  <c r="N6" i="3"/>
  <c r="O6" i="3"/>
  <c r="P6" i="3"/>
  <c r="Q6" i="3"/>
  <c r="R6" i="3"/>
  <c r="S6" i="3"/>
  <c r="T6" i="3"/>
  <c r="U6" i="3"/>
  <c r="M7" i="3"/>
  <c r="N7" i="3"/>
  <c r="O7" i="3"/>
  <c r="P7" i="3"/>
  <c r="Q7" i="3"/>
  <c r="R7" i="3"/>
  <c r="S7" i="3"/>
  <c r="T7" i="3"/>
  <c r="U7" i="3"/>
  <c r="M8" i="3"/>
  <c r="N8" i="3"/>
  <c r="O8" i="3"/>
  <c r="P8" i="3"/>
  <c r="Q8" i="3"/>
  <c r="R8" i="3"/>
  <c r="S8" i="3"/>
  <c r="T8" i="3"/>
  <c r="U8" i="3"/>
  <c r="M9" i="3"/>
  <c r="N9" i="3"/>
  <c r="O9" i="3"/>
  <c r="P9" i="3"/>
  <c r="Q9" i="3"/>
  <c r="R9" i="3"/>
  <c r="S9" i="3"/>
  <c r="T9" i="3"/>
  <c r="U9" i="3"/>
  <c r="M10" i="3"/>
  <c r="N10" i="3"/>
  <c r="O10" i="3"/>
  <c r="P10" i="3"/>
  <c r="Q10" i="3"/>
  <c r="R10" i="3"/>
  <c r="S10" i="3"/>
  <c r="T10" i="3"/>
  <c r="U10" i="3"/>
  <c r="M11" i="3"/>
  <c r="N11" i="3"/>
  <c r="O11" i="3"/>
  <c r="P11" i="3"/>
  <c r="Q11" i="3"/>
  <c r="R11" i="3"/>
  <c r="S11" i="3"/>
  <c r="T11" i="3"/>
  <c r="U11" i="3"/>
  <c r="M12" i="3"/>
  <c r="N12" i="3"/>
  <c r="O12" i="3"/>
  <c r="P12" i="3"/>
  <c r="Q12" i="3"/>
  <c r="R12" i="3"/>
  <c r="S12" i="3"/>
  <c r="T12" i="3"/>
  <c r="U12" i="3"/>
  <c r="M13" i="3"/>
  <c r="N13" i="3"/>
  <c r="O13" i="3"/>
  <c r="P13" i="3"/>
  <c r="Q13" i="3"/>
  <c r="R13" i="3"/>
  <c r="S13" i="3"/>
  <c r="T13" i="3"/>
  <c r="U13" i="3"/>
  <c r="M14" i="3"/>
  <c r="N14" i="3"/>
  <c r="O14" i="3"/>
  <c r="P14" i="3"/>
  <c r="Q14" i="3"/>
  <c r="R14" i="3"/>
  <c r="S14" i="3"/>
  <c r="T14" i="3"/>
  <c r="U14" i="3"/>
  <c r="M15" i="3"/>
  <c r="N15" i="3"/>
  <c r="O15" i="3"/>
  <c r="P15" i="3"/>
  <c r="Q15" i="3"/>
  <c r="R15" i="3"/>
  <c r="S15" i="3"/>
  <c r="T15" i="3"/>
  <c r="U15" i="3"/>
  <c r="M16" i="3"/>
  <c r="N16" i="3"/>
  <c r="O16" i="3"/>
  <c r="P16" i="3"/>
  <c r="Q16" i="3"/>
  <c r="R16" i="3"/>
  <c r="S16" i="3"/>
  <c r="T16" i="3"/>
  <c r="U16" i="3"/>
  <c r="M17" i="3"/>
  <c r="N17" i="3"/>
  <c r="O17" i="3"/>
  <c r="P17" i="3"/>
  <c r="Q17" i="3"/>
  <c r="R17" i="3"/>
  <c r="S17" i="3"/>
  <c r="T17" i="3"/>
  <c r="U17" i="3"/>
  <c r="M18" i="3"/>
  <c r="N18" i="3"/>
  <c r="O18" i="3"/>
  <c r="P18" i="3"/>
  <c r="Q18" i="3"/>
  <c r="R18" i="3"/>
  <c r="S18" i="3"/>
  <c r="T18" i="3"/>
  <c r="U18" i="3"/>
  <c r="M19" i="3"/>
  <c r="N19" i="3"/>
  <c r="O19" i="3"/>
  <c r="P19" i="3"/>
  <c r="Q19" i="3"/>
  <c r="R19" i="3"/>
  <c r="S19" i="3"/>
  <c r="T19" i="3"/>
  <c r="U19" i="3"/>
  <c r="M20" i="3"/>
  <c r="N20" i="3"/>
  <c r="O20" i="3"/>
  <c r="P20" i="3"/>
  <c r="Q20" i="3"/>
  <c r="R20" i="3"/>
  <c r="S20" i="3"/>
  <c r="T20" i="3"/>
  <c r="U20" i="3"/>
  <c r="M21" i="3"/>
  <c r="N21" i="3"/>
  <c r="O21" i="3"/>
  <c r="P21" i="3"/>
  <c r="Q21" i="3"/>
  <c r="R21" i="3"/>
  <c r="S21" i="3"/>
  <c r="T21" i="3"/>
  <c r="U21" i="3"/>
  <c r="M22" i="3"/>
  <c r="N22" i="3"/>
  <c r="O22" i="3"/>
  <c r="P22" i="3"/>
  <c r="Q22" i="3"/>
  <c r="R22" i="3"/>
  <c r="S22" i="3"/>
  <c r="T22" i="3"/>
  <c r="U22" i="3"/>
  <c r="M23" i="3"/>
  <c r="N23" i="3"/>
  <c r="O23" i="3"/>
  <c r="P23" i="3"/>
  <c r="Q23" i="3"/>
  <c r="R23" i="3"/>
  <c r="S23" i="3"/>
  <c r="T23" i="3"/>
  <c r="U23" i="3"/>
  <c r="M24" i="3"/>
  <c r="N24" i="3"/>
  <c r="O24" i="3"/>
  <c r="P24" i="3"/>
  <c r="Q24" i="3"/>
  <c r="R24" i="3"/>
  <c r="S24" i="3"/>
  <c r="T24" i="3"/>
  <c r="U24" i="3"/>
  <c r="M25" i="3"/>
  <c r="N25" i="3"/>
  <c r="O25" i="3"/>
  <c r="P25" i="3"/>
  <c r="Q25" i="3"/>
  <c r="R25" i="3"/>
  <c r="S25" i="3"/>
  <c r="T25" i="3"/>
  <c r="U25" i="3"/>
  <c r="M26" i="3"/>
  <c r="N26" i="3"/>
  <c r="O26" i="3"/>
  <c r="P26" i="3"/>
  <c r="Q26" i="3"/>
  <c r="R26" i="3"/>
  <c r="S26" i="3"/>
  <c r="T26" i="3"/>
  <c r="U26" i="3"/>
  <c r="M27" i="3"/>
  <c r="N27" i="3"/>
  <c r="O27" i="3"/>
  <c r="P27" i="3"/>
  <c r="Q27" i="3"/>
  <c r="R27" i="3"/>
  <c r="S27" i="3"/>
  <c r="T27" i="3"/>
  <c r="U27" i="3"/>
  <c r="M28" i="3"/>
  <c r="N28" i="3"/>
  <c r="O28" i="3"/>
  <c r="P28" i="3"/>
  <c r="Q28" i="3"/>
  <c r="R28" i="3"/>
  <c r="S28" i="3"/>
  <c r="T28" i="3"/>
  <c r="U28" i="3"/>
  <c r="M29" i="3"/>
  <c r="N29" i="3"/>
  <c r="O29" i="3"/>
  <c r="P29" i="3"/>
  <c r="Q29" i="3"/>
  <c r="R29" i="3"/>
  <c r="S29" i="3"/>
  <c r="T29" i="3"/>
  <c r="U29" i="3"/>
  <c r="M30" i="3"/>
  <c r="N30" i="3"/>
  <c r="O30" i="3"/>
  <c r="P30" i="3"/>
  <c r="Q30" i="3"/>
  <c r="R30" i="3"/>
  <c r="S30" i="3"/>
  <c r="T30" i="3"/>
  <c r="U30" i="3"/>
  <c r="M31" i="3"/>
  <c r="N31" i="3"/>
  <c r="O31" i="3"/>
  <c r="P31" i="3"/>
  <c r="Q31" i="3"/>
  <c r="R31" i="3"/>
  <c r="S31" i="3"/>
  <c r="T31" i="3"/>
  <c r="U31" i="3"/>
  <c r="M32" i="3"/>
  <c r="N32" i="3"/>
  <c r="O32" i="3"/>
  <c r="P32" i="3"/>
  <c r="Q32" i="3"/>
  <c r="R32" i="3"/>
  <c r="S32" i="3"/>
  <c r="T32" i="3"/>
  <c r="U32" i="3"/>
  <c r="M33" i="3"/>
  <c r="N33" i="3"/>
  <c r="O33" i="3"/>
  <c r="P33" i="3"/>
  <c r="Q33" i="3"/>
  <c r="R33" i="3"/>
  <c r="S33" i="3"/>
  <c r="T33" i="3"/>
  <c r="U33" i="3"/>
  <c r="M34" i="3"/>
  <c r="N34" i="3"/>
  <c r="O34" i="3"/>
  <c r="P34" i="3"/>
  <c r="Q34" i="3"/>
  <c r="R34" i="3"/>
  <c r="S34" i="3"/>
  <c r="T34" i="3"/>
  <c r="U34" i="3"/>
  <c r="N5" i="3"/>
  <c r="O5" i="3"/>
  <c r="P5" i="3"/>
  <c r="Q5" i="3"/>
  <c r="R5" i="3"/>
  <c r="S5" i="3"/>
  <c r="T5" i="3"/>
  <c r="U5" i="3"/>
  <c r="M5" i="3"/>
  <c r="D32" i="3"/>
  <c r="E32" i="3"/>
  <c r="F32" i="3"/>
  <c r="G32" i="3"/>
  <c r="H32" i="3"/>
  <c r="I32" i="3"/>
  <c r="J32" i="3"/>
  <c r="K32" i="3"/>
  <c r="D33" i="3"/>
  <c r="E33" i="3"/>
  <c r="F33" i="3"/>
  <c r="G33" i="3"/>
  <c r="H33" i="3"/>
  <c r="I33" i="3"/>
  <c r="J33" i="3"/>
  <c r="K33" i="3"/>
  <c r="D34" i="3"/>
  <c r="E34" i="3"/>
  <c r="F34" i="3"/>
  <c r="G34" i="3"/>
  <c r="H34" i="3"/>
  <c r="I34" i="3"/>
  <c r="J34" i="3"/>
  <c r="K34" i="3"/>
  <c r="C33" i="3"/>
  <c r="C34" i="3"/>
  <c r="C32" i="3"/>
  <c r="B13" i="9"/>
  <c r="B14" i="9"/>
  <c r="B15" i="9"/>
  <c r="B16" i="9"/>
  <c r="C13" i="9"/>
  <c r="C14" i="9"/>
  <c r="C15" i="9"/>
  <c r="C16" i="9"/>
  <c r="D13" i="9"/>
  <c r="D14" i="9"/>
  <c r="D15" i="9"/>
  <c r="D16" i="9"/>
  <c r="E13" i="9"/>
  <c r="E14" i="9"/>
  <c r="E15" i="9"/>
  <c r="E16" i="9"/>
  <c r="F13" i="9"/>
  <c r="F14" i="9"/>
  <c r="F15" i="9"/>
  <c r="F16" i="9"/>
  <c r="G13" i="9"/>
  <c r="G14" i="9"/>
  <c r="G15" i="9"/>
  <c r="G16" i="9"/>
  <c r="H13" i="9"/>
  <c r="H14" i="9"/>
  <c r="H15" i="9"/>
  <c r="H16" i="9"/>
  <c r="I13" i="9"/>
  <c r="I14" i="9"/>
  <c r="I15" i="9"/>
  <c r="I16" i="9"/>
  <c r="J13" i="9"/>
  <c r="J14" i="9"/>
  <c r="J15" i="9"/>
  <c r="J16" i="9"/>
  <c r="J7" i="9"/>
  <c r="J8" i="9"/>
  <c r="J9" i="9"/>
  <c r="J10" i="9"/>
  <c r="I7" i="9"/>
  <c r="I8" i="9"/>
  <c r="I9" i="9"/>
  <c r="I10" i="9"/>
  <c r="H7" i="9"/>
  <c r="H8" i="9"/>
  <c r="H9" i="9"/>
  <c r="H10" i="9"/>
  <c r="G7" i="9"/>
  <c r="G8" i="9"/>
  <c r="G9" i="9"/>
  <c r="G10" i="9"/>
  <c r="F7" i="9"/>
  <c r="F8" i="9"/>
  <c r="F9" i="9"/>
  <c r="F10" i="9"/>
  <c r="E7" i="9"/>
  <c r="E8" i="9"/>
  <c r="E9" i="9"/>
  <c r="E10" i="9"/>
  <c r="D7" i="9"/>
  <c r="D8" i="9"/>
  <c r="D9" i="9"/>
  <c r="D10" i="9"/>
  <c r="C7" i="9"/>
  <c r="C8" i="9"/>
  <c r="C9" i="9"/>
  <c r="C10" i="9"/>
  <c r="B7" i="9"/>
  <c r="B8" i="9"/>
  <c r="B9" i="9"/>
  <c r="B10" i="9"/>
  <c r="B12" i="9"/>
  <c r="B6" i="9"/>
  <c r="C12" i="9"/>
  <c r="C6" i="9"/>
  <c r="D12" i="9"/>
  <c r="D6" i="9"/>
  <c r="E12" i="9"/>
  <c r="E6" i="9"/>
  <c r="F12" i="9"/>
  <c r="F6" i="9"/>
  <c r="G12" i="9"/>
  <c r="G6" i="9"/>
  <c r="H12" i="9"/>
  <c r="H6" i="9"/>
  <c r="I12" i="9"/>
  <c r="I6" i="9"/>
  <c r="J12" i="9"/>
  <c r="J6" i="9"/>
  <c r="F7" i="8"/>
  <c r="F8" i="8"/>
  <c r="F9" i="8"/>
  <c r="G7" i="8"/>
  <c r="G8" i="8"/>
  <c r="G9" i="8"/>
  <c r="H7" i="8"/>
  <c r="H8" i="8"/>
  <c r="H9" i="8"/>
  <c r="I7" i="8"/>
  <c r="I8" i="8"/>
  <c r="I9" i="8"/>
  <c r="J7" i="8"/>
  <c r="J8" i="8"/>
  <c r="J9" i="8"/>
  <c r="J12" i="8"/>
  <c r="J13" i="8"/>
  <c r="J14" i="8"/>
  <c r="I12" i="8"/>
  <c r="I13" i="8"/>
  <c r="I14" i="8"/>
  <c r="H12" i="8"/>
  <c r="H13" i="8"/>
  <c r="H14" i="8"/>
  <c r="G12" i="8"/>
  <c r="G13" i="8"/>
  <c r="G14" i="8"/>
  <c r="F12" i="8"/>
  <c r="F13" i="8"/>
  <c r="F14" i="8"/>
  <c r="E12" i="8"/>
  <c r="E13" i="8"/>
  <c r="E14" i="8"/>
  <c r="D12" i="8"/>
  <c r="D13" i="8"/>
  <c r="D14" i="8"/>
  <c r="C12" i="8"/>
  <c r="C13" i="8"/>
  <c r="C14" i="8"/>
  <c r="J11" i="8"/>
  <c r="J6" i="8"/>
  <c r="I11" i="8"/>
  <c r="I6" i="8"/>
  <c r="H11" i="8"/>
  <c r="H6" i="8"/>
  <c r="G11" i="8"/>
  <c r="G6" i="8"/>
  <c r="F11" i="8"/>
  <c r="F6" i="8"/>
  <c r="E11" i="8"/>
  <c r="E6" i="8"/>
  <c r="E7" i="8"/>
  <c r="E8" i="8"/>
  <c r="E9" i="8"/>
  <c r="D11" i="8"/>
  <c r="D6" i="8"/>
  <c r="C11" i="8"/>
  <c r="C6" i="8"/>
  <c r="B12" i="8"/>
  <c r="B13" i="8"/>
  <c r="B14" i="8"/>
  <c r="B11" i="8"/>
  <c r="B6" i="8"/>
  <c r="D7" i="8"/>
  <c r="D8" i="8"/>
  <c r="D9" i="8"/>
  <c r="C7" i="8"/>
  <c r="C8" i="8"/>
  <c r="C9" i="8"/>
  <c r="B7" i="8"/>
  <c r="B8" i="8"/>
  <c r="B9" i="8"/>
  <c r="D13" i="4"/>
  <c r="D12" i="4"/>
  <c r="D11" i="4"/>
  <c r="D10" i="4"/>
  <c r="D9" i="4"/>
  <c r="D8" i="4"/>
  <c r="D7" i="4"/>
  <c r="D6" i="4"/>
  <c r="D5" i="4"/>
  <c r="C13" i="4"/>
  <c r="C12" i="4"/>
  <c r="C11" i="4"/>
  <c r="C10" i="4"/>
  <c r="C9" i="4"/>
  <c r="C8" i="4"/>
  <c r="C7" i="4"/>
  <c r="C6" i="4"/>
  <c r="C5" i="4"/>
  <c r="B13" i="4"/>
  <c r="B12" i="4"/>
  <c r="B11" i="4"/>
  <c r="B10" i="4"/>
  <c r="B9" i="4"/>
  <c r="B8" i="4"/>
  <c r="B7" i="4"/>
  <c r="B6" i="4"/>
  <c r="B5" i="4"/>
  <c r="K31" i="3"/>
  <c r="K30" i="3"/>
  <c r="K29" i="3"/>
  <c r="K28" i="3"/>
  <c r="K27" i="3"/>
  <c r="K26" i="3"/>
  <c r="K25" i="3"/>
  <c r="K24" i="3"/>
  <c r="K23" i="3"/>
  <c r="K22" i="3"/>
  <c r="K21" i="3"/>
  <c r="K20" i="3"/>
  <c r="K19" i="3"/>
  <c r="K18" i="3"/>
  <c r="K17" i="3"/>
  <c r="K16" i="3"/>
  <c r="K15" i="3"/>
  <c r="K14" i="3"/>
  <c r="K13" i="3"/>
  <c r="K12" i="3"/>
  <c r="K11" i="3"/>
  <c r="K10" i="3"/>
  <c r="K9" i="3"/>
  <c r="K8" i="3"/>
  <c r="K7" i="3"/>
  <c r="K6" i="3"/>
  <c r="K5" i="3"/>
  <c r="J30" i="3"/>
  <c r="J31" i="3"/>
  <c r="J29" i="3"/>
  <c r="J28" i="3"/>
  <c r="J27" i="3"/>
  <c r="J26" i="3"/>
  <c r="J25" i="3"/>
  <c r="J24" i="3"/>
  <c r="J23" i="3"/>
  <c r="J22" i="3"/>
  <c r="J21" i="3"/>
  <c r="J20" i="3"/>
  <c r="J19" i="3"/>
  <c r="J18" i="3"/>
  <c r="J17" i="3"/>
  <c r="J16" i="3"/>
  <c r="J15" i="3"/>
  <c r="J14" i="3"/>
  <c r="J13" i="3"/>
  <c r="J12" i="3"/>
  <c r="J11" i="3"/>
  <c r="J10" i="3"/>
  <c r="J9" i="3"/>
  <c r="J8" i="3"/>
  <c r="J7" i="3"/>
  <c r="J6" i="3"/>
  <c r="J5" i="3"/>
  <c r="I31" i="3"/>
  <c r="I30" i="3"/>
  <c r="I29" i="3"/>
  <c r="I28" i="3"/>
  <c r="I27" i="3"/>
  <c r="I26" i="3"/>
  <c r="I25" i="3"/>
  <c r="I24" i="3"/>
  <c r="I23" i="3"/>
  <c r="I22" i="3"/>
  <c r="I21" i="3"/>
  <c r="I20" i="3"/>
  <c r="I19" i="3"/>
  <c r="I18" i="3"/>
  <c r="I17" i="3"/>
  <c r="I16" i="3"/>
  <c r="I15" i="3"/>
  <c r="I14" i="3"/>
  <c r="I13" i="3"/>
  <c r="I12" i="3"/>
  <c r="I11" i="3"/>
  <c r="I10" i="3"/>
  <c r="I9" i="3"/>
  <c r="I8" i="3"/>
  <c r="I7" i="3"/>
  <c r="I6" i="3"/>
  <c r="I5" i="3"/>
  <c r="H31" i="3"/>
  <c r="H30" i="3"/>
  <c r="H29" i="3"/>
  <c r="H5" i="3"/>
  <c r="H28" i="3"/>
  <c r="H27" i="3"/>
  <c r="H26" i="3"/>
  <c r="H25" i="3"/>
  <c r="H24" i="3"/>
  <c r="H23" i="3"/>
  <c r="H22" i="3"/>
  <c r="H21" i="3"/>
  <c r="H20" i="3"/>
  <c r="H19" i="3"/>
  <c r="H18" i="3"/>
  <c r="H17" i="3"/>
  <c r="H16" i="3"/>
  <c r="H15" i="3"/>
  <c r="H14" i="3"/>
  <c r="H13" i="3"/>
  <c r="H12" i="3"/>
  <c r="H11" i="3"/>
  <c r="H10" i="3"/>
  <c r="H9" i="3"/>
  <c r="H8" i="3"/>
  <c r="H7" i="3"/>
  <c r="H6" i="3"/>
  <c r="G31" i="3"/>
  <c r="G30" i="3"/>
  <c r="G29" i="3"/>
  <c r="G28" i="3"/>
  <c r="G27" i="3"/>
  <c r="G26" i="3"/>
  <c r="G25" i="3"/>
  <c r="G24" i="3"/>
  <c r="G23" i="3"/>
  <c r="G22" i="3"/>
  <c r="G21" i="3"/>
  <c r="G20" i="3"/>
  <c r="G19" i="3"/>
  <c r="G18" i="3"/>
  <c r="G17" i="3"/>
  <c r="G16" i="3"/>
  <c r="G15" i="3"/>
  <c r="G14" i="3"/>
  <c r="G13" i="3"/>
  <c r="G12" i="3"/>
  <c r="G11" i="3"/>
  <c r="G10" i="3"/>
  <c r="G9" i="3"/>
  <c r="G8" i="3"/>
  <c r="G7" i="3"/>
  <c r="G6" i="3"/>
  <c r="G5" i="3"/>
  <c r="F31" i="3"/>
  <c r="F30" i="3"/>
  <c r="F29" i="3"/>
  <c r="F28" i="3"/>
  <c r="F27" i="3"/>
  <c r="F26" i="3"/>
  <c r="F25" i="3"/>
  <c r="F24" i="3"/>
  <c r="F23" i="3"/>
  <c r="F22" i="3"/>
  <c r="F21" i="3"/>
  <c r="F20" i="3"/>
  <c r="F19" i="3"/>
  <c r="F18" i="3"/>
  <c r="F17" i="3"/>
  <c r="F16" i="3"/>
  <c r="F15" i="3"/>
  <c r="F14" i="3"/>
  <c r="F13" i="3"/>
  <c r="F12" i="3"/>
  <c r="F11" i="3"/>
  <c r="F10" i="3"/>
  <c r="F9" i="3"/>
  <c r="F8" i="3"/>
  <c r="F7" i="3"/>
  <c r="F6" i="3"/>
  <c r="E5" i="3"/>
  <c r="F5" i="3"/>
  <c r="E31" i="3"/>
  <c r="E30" i="3"/>
  <c r="E29" i="3"/>
  <c r="E28" i="3"/>
  <c r="E27" i="3"/>
  <c r="E26" i="3"/>
  <c r="E25" i="3"/>
  <c r="E24" i="3"/>
  <c r="E23" i="3"/>
  <c r="E22" i="3"/>
  <c r="E21" i="3"/>
  <c r="E20" i="3"/>
  <c r="E19" i="3"/>
  <c r="E18" i="3"/>
  <c r="E17" i="3"/>
  <c r="E16" i="3"/>
  <c r="E15" i="3"/>
  <c r="E14" i="3"/>
  <c r="E13" i="3"/>
  <c r="E12" i="3"/>
  <c r="E11" i="3"/>
  <c r="E10" i="3"/>
  <c r="E9" i="3"/>
  <c r="E8" i="3"/>
  <c r="E7" i="3"/>
  <c r="E6" i="3"/>
  <c r="D31" i="3"/>
  <c r="D30" i="3"/>
  <c r="D29" i="3"/>
  <c r="D28" i="3"/>
  <c r="D27" i="3"/>
  <c r="D26" i="3"/>
  <c r="D25" i="3"/>
  <c r="D24" i="3"/>
  <c r="D23" i="3"/>
  <c r="D22" i="3"/>
  <c r="D21" i="3"/>
  <c r="D20" i="3"/>
  <c r="D19" i="3"/>
  <c r="D18" i="3"/>
  <c r="D17" i="3"/>
  <c r="D16" i="3"/>
  <c r="D15" i="3"/>
  <c r="D14" i="3"/>
  <c r="D13" i="3"/>
  <c r="D12" i="3"/>
  <c r="D11" i="3"/>
  <c r="D10" i="3"/>
  <c r="D9" i="3"/>
  <c r="D8" i="3"/>
  <c r="D7" i="3"/>
  <c r="D6" i="3"/>
  <c r="D5" i="3"/>
  <c r="C31" i="3"/>
  <c r="C30" i="3"/>
  <c r="C29" i="3"/>
  <c r="C28" i="3"/>
  <c r="C27" i="3"/>
  <c r="C26" i="3"/>
  <c r="C25" i="3"/>
  <c r="C24" i="3"/>
  <c r="C23" i="3"/>
  <c r="C22" i="3"/>
  <c r="C21" i="3"/>
  <c r="C20" i="3"/>
  <c r="C19" i="3"/>
  <c r="C18" i="3"/>
  <c r="C17" i="3"/>
  <c r="C16" i="3"/>
  <c r="C15" i="3"/>
  <c r="C14" i="3"/>
  <c r="C13" i="3"/>
  <c r="C12" i="3"/>
  <c r="C11" i="3"/>
  <c r="C10" i="3"/>
  <c r="C9" i="3"/>
  <c r="C8" i="3"/>
  <c r="C7" i="3"/>
  <c r="C6" i="3"/>
  <c r="C5" i="3"/>
</calcChain>
</file>

<file path=xl/sharedStrings.xml><?xml version="1.0" encoding="utf-8"?>
<sst xmlns="http://schemas.openxmlformats.org/spreadsheetml/2006/main" count="351" uniqueCount="133">
  <si>
    <t>For more information contact:</t>
  </si>
  <si>
    <t>fdsv@aihw.gov.au</t>
  </si>
  <si>
    <t>Table of Contents</t>
  </si>
  <si>
    <t>Tab</t>
  </si>
  <si>
    <t>Figure name</t>
  </si>
  <si>
    <t>Return to contents</t>
  </si>
  <si>
    <t>Year</t>
  </si>
  <si>
    <t>Persons</t>
  </si>
  <si>
    <t>NSW</t>
  </si>
  <si>
    <t>Vic</t>
  </si>
  <si>
    <t>Qld</t>
  </si>
  <si>
    <t>WA</t>
  </si>
  <si>
    <t>Tas</t>
  </si>
  <si>
    <t>ACT</t>
  </si>
  <si>
    <t>NT</t>
  </si>
  <si>
    <t>Number of clients</t>
  </si>
  <si>
    <t>Australia</t>
  </si>
  <si>
    <t>Males</t>
  </si>
  <si>
    <t>Females</t>
  </si>
  <si>
    <t>Number of Indigenous clients</t>
  </si>
  <si>
    <t>Clients per 10,000 persons</t>
  </si>
  <si>
    <t>Sex</t>
  </si>
  <si>
    <t>Age group</t>
  </si>
  <si>
    <t>45+</t>
  </si>
  <si>
    <t>Total</t>
  </si>
  <si>
    <t>Indigenous Australians</t>
  </si>
  <si>
    <t>All Australians</t>
  </si>
  <si>
    <t>65+</t>
  </si>
  <si>
    <t>Number</t>
  </si>
  <si>
    <t>Rate (per 10,000 persons)</t>
  </si>
  <si>
    <t>Population group</t>
  </si>
  <si>
    <t>State/territory</t>
  </si>
  <si>
    <t>2011–12</t>
  </si>
  <si>
    <t>2012–13</t>
  </si>
  <si>
    <t>2013–14</t>
  </si>
  <si>
    <t>2014–15</t>
  </si>
  <si>
    <t>2015–16</t>
  </si>
  <si>
    <t>2016–17</t>
  </si>
  <si>
    <t>2017–18</t>
  </si>
  <si>
    <t>2018–19</t>
  </si>
  <si>
    <t>2019–20</t>
  </si>
  <si>
    <t>18–24</t>
  </si>
  <si>
    <t>25–34</t>
  </si>
  <si>
    <t>35–44</t>
  </si>
  <si>
    <t>0–9</t>
  </si>
  <si>
    <t>10–14</t>
  </si>
  <si>
    <t>15–19</t>
  </si>
  <si>
    <t>20–24</t>
  </si>
  <si>
    <t>45–54</t>
  </si>
  <si>
    <t>55–64</t>
  </si>
  <si>
    <t>15–17</t>
  </si>
  <si>
    <t>0–17</t>
  </si>
  <si>
    <t>Vulnerability</t>
  </si>
  <si>
    <t>SA</t>
  </si>
  <si>
    <t>Proportion (%)</t>
  </si>
  <si>
    <t>Children who have experienced family and domestic violence presenting alone</t>
  </si>
  <si>
    <t>Children presenting alone who have experienced family and domestic violence</t>
  </si>
  <si>
    <t>Females experiencing family and domestic violence presenting as single with child/ren</t>
  </si>
  <si>
    <t>Single females with child/ren who have experienced family and domestic violence</t>
  </si>
  <si>
    <t>3. Specialist Homelessness Services (SHS) clients are identified as having a current mental health issue if they are aged 10 years or older and have provided any of the following information:
    - They indicated that at the beginning of support they were receiving services or assistance for their mental health issues or had in the last 12 months.
    - Their formal referral source to the SHS was a mental health service.
    - They reported ‘mental health issues’ as a reason for seeking assistance.
    - Their dwelling type either a week before presenting to an agency, or when presenting to an agency, was a psychiatric hospital or unit.
    - They had been in a psychiatric hospital or unit in the last 12 months.
    - At some stage during their support period, a need was identified for psychological services, psychiatric services or mental health services.</t>
  </si>
  <si>
    <t>4. SHS clients aged 10 and over are reported in the SHSC with problematic drug and/or alcohol use if, at the beginning of or during support, the client provided any of the following information:
    - recorded their dwelling type as rehabilitation facility
    - required drug or alcohol counselling
    - were formally referred to the SHS service from an alcohol and drug treatment service
    - had been in a rehabilitation facility or institution during the past 12 months
    - reported problematic drug, substance or alcohol use as a reason for seeking assistance or the main reason for seeking assistance.
The identification of clients with problematic drug and/or alcohol use may be current or recent; referring to issues at presentation, just prior to receiving support or at least once in the 12 months prior to support.</t>
  </si>
  <si>
    <t xml:space="preserve">5. Some clients may be experiencing more than one vulnerability. </t>
  </si>
  <si>
    <t>Problematic drug/alcohol use</t>
  </si>
  <si>
    <t>Current mental health issue</t>
  </si>
  <si>
    <t>Specialist homelessness services clients who have experienced family and domestic violence, by sex and state and territory, 2011–12 to 2020–21</t>
  </si>
  <si>
    <t>Specialist homelessness services clients who have experienced family and domestic violence, for select population groups, by sex, 2020–21</t>
  </si>
  <si>
    <t>Specialist homelessness services clients who have experienced family and domestic violence and are presenting alone, by age and sex, 2011–12 to 2020–21</t>
  </si>
  <si>
    <t>Female specialist homelessness services clients who have experienced family and domestic violence and are presenting as single with a child/ren, by age, 2011–12 to 2020–21</t>
  </si>
  <si>
    <t>Figure 1: Specialist homelessness services clients who have experienced family and domestic violence, by sex and state and territory, 2011–12 to 2020–21</t>
  </si>
  <si>
    <t>Figure 3: Specialist homelessness services clients who have experienced family and domestic violence, for select population groups, by sex, 2020–21</t>
  </si>
  <si>
    <t>2020–21</t>
  </si>
  <si>
    <t>Main language spoken at home</t>
  </si>
  <si>
    <t>English only</t>
  </si>
  <si>
    <t>Other language</t>
  </si>
  <si>
    <t>Not stated</t>
  </si>
  <si>
    <t>Remoteness area</t>
  </si>
  <si>
    <t>Major cities</t>
  </si>
  <si>
    <t>Inner regional</t>
  </si>
  <si>
    <t>Outer regional</t>
  </si>
  <si>
    <t>Remote</t>
  </si>
  <si>
    <t>Very remote</t>
  </si>
  <si>
    <t>Age group (years)</t>
  </si>
  <si>
    <r>
      <t xml:space="preserve">Data for </t>
    </r>
    <r>
      <rPr>
        <i/>
        <sz val="8"/>
        <rFont val="Arial"/>
        <family val="2"/>
      </rPr>
      <t>Family, domestic and sexual violence data in Australia</t>
    </r>
    <r>
      <rPr>
        <sz val="8"/>
        <rFont val="Arial"/>
        <family val="2"/>
      </rPr>
      <t>: Specialist homelessness services clients who have experienced family and domestic violence</t>
    </r>
  </si>
  <si>
    <t>n.a.</t>
  </si>
  <si>
    <t>Notes</t>
  </si>
  <si>
    <t>Abbreviations</t>
  </si>
  <si>
    <t>n.a.: Data are not available.</t>
  </si>
  <si>
    <t>Figure 2: Indigenous specialist homelessness services clients who have experienced family and domestic violence, by sex, 2011–12 to 2020–21</t>
  </si>
  <si>
    <r>
      <t xml:space="preserve">7. Refer to the </t>
    </r>
    <r>
      <rPr>
        <i/>
        <sz val="8"/>
        <color theme="1"/>
        <rFont val="Arial"/>
        <family val="2"/>
      </rPr>
      <t>Family, domestic and sexual violence data in Australia</t>
    </r>
    <r>
      <rPr>
        <sz val="8"/>
        <color theme="1"/>
        <rFont val="Arial"/>
        <family val="2"/>
      </rPr>
      <t xml:space="preserve"> Technical Notes for more detail. </t>
    </r>
  </si>
  <si>
    <t>6. Data for 2011–12 to 2016–17 have been adjusted for non-response. Due to improvements in the rates of agency participation and SLK validity, 2017–18 data are not weighted. The removal of weighting does not constitute a break in time series and weighted data from 2011–12 to 2016–17 are comparable with unweighted data for 2017–18 onwards.</t>
  </si>
  <si>
    <r>
      <t xml:space="preserve">4. Refer to the </t>
    </r>
    <r>
      <rPr>
        <i/>
        <sz val="8"/>
        <color theme="1"/>
        <rFont val="Arial"/>
        <family val="2"/>
      </rPr>
      <t>Family, domestic and sexual violence data in Australia</t>
    </r>
    <r>
      <rPr>
        <sz val="8"/>
        <color theme="1"/>
        <rFont val="Arial"/>
        <family val="2"/>
      </rPr>
      <t xml:space="preserve"> Technical Notes for more detail. </t>
    </r>
  </si>
  <si>
    <t>3. Data for 2011–12 to 2016–17 have been adjusted for non-response. Due to improvements in the rates of agency participation and SLK validity, 2017–18 data are not weighted. The removal of weighting does not constitute a break in time series and weighted data from 2011–12 to 2016–17 are comparable with unweighted data for 2017–18 onwards.</t>
  </si>
  <si>
    <t>(b) Clients may access services in more than one state or territory. Therefore the total will be less than the sum of jurisdictions.</t>
  </si>
  <si>
    <r>
      <t>Clients per 10,000 persons</t>
    </r>
    <r>
      <rPr>
        <b/>
        <vertAlign val="superscript"/>
        <sz val="8"/>
        <color theme="1"/>
        <rFont val="Arial"/>
        <family val="2"/>
      </rPr>
      <t>(a)</t>
    </r>
  </si>
  <si>
    <r>
      <t xml:space="preserve">Australia </t>
    </r>
    <r>
      <rPr>
        <b/>
        <vertAlign val="superscript"/>
        <sz val="8"/>
        <color theme="1"/>
        <rFont val="Arial"/>
        <family val="2"/>
      </rPr>
      <t>(b)</t>
    </r>
  </si>
  <si>
    <t>1. A Specialist Homelessness Services Collection (SHSC) client is identified as experiencing family and domestic violence if in any support period during the reporting period:  
- the client was formally referred from a non-SHS FDV agency to an SHS agency, or
- 'family and domestic violence' was reported as a reason they sought assistance, or  
- during any support period they required family or domestic violence assistance.</t>
  </si>
  <si>
    <t>2. The SHSC reports on clients experiencing family and domestic violence of any age, including both victims and a smaller number perpetrators who may be assisted by SHS agencies. Current data do not allow for victims and perpetrators to be reported separately.</t>
  </si>
  <si>
    <t>5. From 2017-18 to 2018-19, there was a three per cent decrease in the total number of Victorian homelessness clients and a 10 percent decrease in family violence clients following years of steady increases in these numbers. The decrease was primarily due to a practice correction in how some family violence agencies were recording clients. In addition, during 2018-19, a phased process to shift family violence intake to non-SHS services began, which may result in an overall decrease in the number of SHS family violence clients over the coming years. Caution should be used when comparing Victorian client numbers over recent years.</t>
  </si>
  <si>
    <t>6. Support period counts may differ from previous publications due to an improvement in methodology, which has resulted in a small decrease in the number of support periods.</t>
  </si>
  <si>
    <t xml:space="preserve">3. Main language spoken at home total excludes clients who only had a support period(s) starting before 1 July 2019, when the main language data item was introduced. </t>
  </si>
  <si>
    <r>
      <t xml:space="preserve">5. Refer to the </t>
    </r>
    <r>
      <rPr>
        <i/>
        <sz val="8"/>
        <color theme="1"/>
        <rFont val="Arial"/>
        <family val="2"/>
      </rPr>
      <t>Family, domestic and sexual violence data in Australia</t>
    </r>
    <r>
      <rPr>
        <sz val="8"/>
        <color theme="1"/>
        <rFont val="Arial"/>
        <family val="2"/>
      </rPr>
      <t xml:space="preserve"> Technical Notes for more detail. </t>
    </r>
  </si>
  <si>
    <t>(a) Rates are crude rates based on the Australian estimated resident population at 30 June of the reference year, as detailed in the online technical information for the Specialist Homelessness Services Collection (SHSC).</t>
  </si>
  <si>
    <t>4. For state/territory-specific data quality issues, refer to the Explanatory Notes for the SHSC.</t>
  </si>
  <si>
    <t>1. A SHSC client is identified as experiencing family and domestic violence if in any support period during the reporting period:  
- the client was formally referred from a non-SHS FDV agency to an SHS agency, or
- 'family and domestic violence' was reported as a reason they sought assistance, or  
- during any support period they required family or domestic violence assistance.</t>
  </si>
  <si>
    <t>Specialist homelessness services clients who have experienced family and domestic violence, with disability, by sex, 2013–14 to 2020–21</t>
  </si>
  <si>
    <t>Figure 5: Specialist homelessness services clients who have experienced family and domestic violence, with disability, by sex, 2013–14 to 2020–21</t>
  </si>
  <si>
    <t>6. Data have been extracted from the SHSC data cubes which have undergone confidentialsiation. Due to this process, figures may differ from those published in annual SHSC reports.</t>
  </si>
  <si>
    <t>8. Data have been extracted from the SHSC data cubes which have undergone confidentialsiation. Due to this process, figures may differ from those published in annual SHSC reports.</t>
  </si>
  <si>
    <t>5. Data have been extracted from the SHSC data cubes which have undergone confidentialsiation. Due to this process, figures may differ from those published in annual SHSC reports.</t>
  </si>
  <si>
    <t>4. Components cannot be added together to form a total. Reported Totals include non-response and data otherwise not publishable.</t>
  </si>
  <si>
    <t>7. Data have been extracted from the SHSC data cubes which have undergone confidentialsiation. Due to this process, figures may differ from those published in annual SHSC reports.</t>
  </si>
  <si>
    <r>
      <t xml:space="preserve">8. Refer to the </t>
    </r>
    <r>
      <rPr>
        <i/>
        <sz val="8"/>
        <color theme="1"/>
        <rFont val="Arial"/>
        <family val="2"/>
      </rPr>
      <t>Family, domestic and sexual violence data in Australia</t>
    </r>
    <r>
      <rPr>
        <sz val="8"/>
        <color theme="1"/>
        <rFont val="Arial"/>
        <family val="2"/>
      </rPr>
      <t xml:space="preserve"> Technical Notes for more detail. </t>
    </r>
  </si>
  <si>
    <t>5. Data for 2013–14 to 2016–17 have been adjusted for non-response. Due to improvements in the rates of agency participation and SLK validity, 2017–18 data are not weighted. The removal of weighting does not constitute a break in time series and weighted data from 2011–12 to 2016–17 are comparable with unweighted data for 2017–18 onwards.</t>
  </si>
  <si>
    <r>
      <t xml:space="preserve">6. Refer to the </t>
    </r>
    <r>
      <rPr>
        <i/>
        <sz val="8"/>
        <color theme="1"/>
        <rFont val="Arial"/>
        <family val="2"/>
      </rPr>
      <t>Family, domestic and sexual violence data in Australia</t>
    </r>
    <r>
      <rPr>
        <sz val="8"/>
        <color theme="1"/>
        <rFont val="Arial"/>
        <family val="2"/>
      </rPr>
      <t xml:space="preserve"> Technical Notes for more detail. </t>
    </r>
  </si>
  <si>
    <t>4. Data for 2011–12 to 2016–17 have been adjusted for non-response. Due to improvements in the rates of agency participation and SLK validity, 2017–18 data are not weighted. The removal of weighting does not constitute a break in time series and weighted data from 2011–12 to 2016–17 are comparable with unweighted data for 2017–18 onwards.</t>
  </si>
  <si>
    <t xml:space="preserve">3. Data are not restricted by the age of the child/ren. For example, in some cases a female may be presenting with a child aged over 18 years. </t>
  </si>
  <si>
    <t>Sources:</t>
  </si>
  <si>
    <r>
      <t xml:space="preserve">2. AIHW (2021) </t>
    </r>
    <r>
      <rPr>
        <i/>
        <sz val="8"/>
        <color theme="1"/>
        <rFont val="Arial"/>
        <family val="2"/>
      </rPr>
      <t>Specialist Homelessness Services Collection</t>
    </r>
    <r>
      <rPr>
        <sz val="8"/>
        <color theme="1"/>
        <rFont val="Arial"/>
        <family val="2"/>
      </rPr>
      <t>, Customised report.</t>
    </r>
  </si>
  <si>
    <t>3. SHSC clients living with a disability reported that they have a limitation in core activities (self care, mobility and communication) and always or sometimes needed assistance with one or more of these core activities. These clients are described as having severe or profound core activity limitation, or as living with disability.</t>
  </si>
  <si>
    <r>
      <t xml:space="preserve">Source: </t>
    </r>
    <r>
      <rPr>
        <sz val="8"/>
        <color theme="1"/>
        <rFont val="Arial"/>
        <family val="2"/>
      </rPr>
      <t xml:space="preserve">Australian Institute of Health and Welfare (AIHW) (2021) </t>
    </r>
    <r>
      <rPr>
        <i/>
        <sz val="8"/>
        <color theme="1"/>
        <rFont val="Arial"/>
        <family val="2"/>
      </rPr>
      <t>Specialist Homelessness Services Collection data cubes 2011–12 to 2020–21</t>
    </r>
    <r>
      <rPr>
        <sz val="8"/>
        <color theme="1"/>
        <rFont val="Arial"/>
        <family val="2"/>
      </rPr>
      <t>, Canberra: AIHW.</t>
    </r>
  </si>
  <si>
    <r>
      <rPr>
        <sz val="8"/>
        <color theme="1"/>
        <rFont val="Arial"/>
        <family val="2"/>
      </rPr>
      <t>Source:</t>
    </r>
    <r>
      <rPr>
        <i/>
        <sz val="8"/>
        <color theme="1"/>
        <rFont val="Arial"/>
        <family val="2"/>
      </rPr>
      <t xml:space="preserve"> </t>
    </r>
    <r>
      <rPr>
        <sz val="8"/>
        <color theme="1"/>
        <rFont val="Arial"/>
        <family val="2"/>
      </rPr>
      <t xml:space="preserve">Australian Institute of Health and Welfare (AIHW) (2021) </t>
    </r>
    <r>
      <rPr>
        <i/>
        <sz val="8"/>
        <color theme="1"/>
        <rFont val="Arial"/>
        <family val="2"/>
      </rPr>
      <t>Specialist Homelessness Services Collection data cubes 2011–12 to 2020–21</t>
    </r>
    <r>
      <rPr>
        <sz val="8"/>
        <color theme="1"/>
        <rFont val="Arial"/>
        <family val="2"/>
      </rPr>
      <t>, Canberra: AIHW.</t>
    </r>
  </si>
  <si>
    <r>
      <t xml:space="preserve">1. Australian Institute of Health and Welfare (AIHW) (2021) </t>
    </r>
    <r>
      <rPr>
        <i/>
        <sz val="8"/>
        <color theme="1"/>
        <rFont val="Arial"/>
        <family val="2"/>
      </rPr>
      <t>Specialist Homelessness Services Collection data cubes 2011–12 to 2020–21</t>
    </r>
    <r>
      <rPr>
        <sz val="8"/>
        <color theme="1"/>
        <rFont val="Arial"/>
        <family val="2"/>
      </rPr>
      <t>, Canberra: AIHW.</t>
    </r>
  </si>
  <si>
    <r>
      <t>Source:</t>
    </r>
    <r>
      <rPr>
        <sz val="8"/>
        <color theme="1"/>
        <rFont val="Arial"/>
        <family val="2"/>
      </rPr>
      <t xml:space="preserve"> Australian Institute of Health and Welfare (AIHW) (2021) </t>
    </r>
    <r>
      <rPr>
        <i/>
        <sz val="8"/>
        <color theme="1"/>
        <rFont val="Arial"/>
        <family val="2"/>
      </rPr>
      <t>Specialist Homelessness Services Collection data cubes 2011–12 to 2020–21</t>
    </r>
    <r>
      <rPr>
        <sz val="8"/>
        <color theme="1"/>
        <rFont val="Arial"/>
        <family val="2"/>
      </rPr>
      <t>, Canberra: AIHW.</t>
    </r>
  </si>
  <si>
    <r>
      <t xml:space="preserve">Sources: </t>
    </r>
    <r>
      <rPr>
        <sz val="8"/>
        <color theme="1"/>
        <rFont val="Arial"/>
        <family val="2"/>
      </rPr>
      <t xml:space="preserve">Australian Institute of Health and Welfare (AIHW) (2021) </t>
    </r>
    <r>
      <rPr>
        <i/>
        <sz val="8"/>
        <color theme="1"/>
        <rFont val="Arial"/>
        <family val="2"/>
      </rPr>
      <t>Specialist Homelessness Services Collection data cubes 2011–12 to 2020–21</t>
    </r>
    <r>
      <rPr>
        <sz val="8"/>
        <color theme="1"/>
        <rFont val="Arial"/>
        <family val="2"/>
      </rPr>
      <t>, Canberra: AIHW.</t>
    </r>
  </si>
  <si>
    <t>4. A high number of "not stated" responses to disability questions may impact proportions reported here.</t>
  </si>
  <si>
    <t>3. People presenting alone are defined as any client whose presenting unit type is recorded as ‘lone person’  presented to by a SHS agency alone in their first support period in the financial year. Data for presenting unit type may not be comparable across age groups due to differences in interpretation of presenting units and how they are recorded. This issue mainly concerns young children and presenting unit type ‘lone person’. Presenting unit type is not necessarily the same as living arrangement.</t>
  </si>
  <si>
    <t>4. People presenting alone are defined as any client whose presenting unit type is recorded as ‘lone person’  presented to by a SHS agency alone in their first support period in the financial year. Data for presenting unit type may not be comparable across age groups due to differences in interpretation of presenting units and how they are recorded. This issue mainly concerns young children and presenting unit type ‘lone person’. Presenting unit type is not necessarily the same as living arrangement.</t>
  </si>
  <si>
    <t>5. Data for 2011–12 to 2016–17 have been adjusted for non-response. Due to improvements in the rates of agency participation and SLK validity, 2017–18 data are not weighted. The removal of weighting does not constitute a break in time series and weighted data from 2011–12 to 2016–17 are comparable with unweighted data for 2017–18 onwards.</t>
  </si>
  <si>
    <t>Indigenous specialist homelessness services clients who have experienced family and domestic violence, by sex, 2011–12 to 2020–21</t>
  </si>
  <si>
    <t>Figure 6: Specialist homelessness services clients who have experienced family and domestic violence and are presenting alone, by age and sex, 2011–12 to 2020–21</t>
  </si>
  <si>
    <t>Figure 7: Female specialist homelessness services clients who have experienced family and domestic violence and are presenting with a child/ren only, by age, 2011–12 to 2020–21</t>
  </si>
  <si>
    <t>Figure 4: Specialist homelessness services clients aged 10 and over who have experienced family and domestic violence, by select vulnerabilities and sex, 2011–12 to 2020–21</t>
  </si>
  <si>
    <t>Specialist homelessness services clients aged 10 and over who have experienced family and domestic violence, by select vulnerabilities and sex, 2011–12 to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</si>
</sst>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numFmts>
  <fonts count="18" x14ac:knownFonts="1">
    <font>
      <sz val="11"/>
      <color theme="1"/>
      <name val="Calibri"/>
      <family val="2"/>
      <scheme val="minor"/>
    </font>
    <font>
      <sz val="8"/>
      <name val="Arial"/>
      <family val="2"/>
    </font>
    <font>
      <sz val="10"/>
      <color theme="1"/>
      <name val="Arial"/>
      <family val="2"/>
    </font>
    <font>
      <sz val="9"/>
      <color theme="4"/>
      <name val="Arial"/>
      <family val="2"/>
    </font>
    <font>
      <u/>
      <sz val="11"/>
      <color theme="10"/>
      <name val="Calibri"/>
      <family val="2"/>
      <scheme val="minor"/>
    </font>
    <font>
      <b/>
      <sz val="14"/>
      <name val="Arial"/>
      <family val="2"/>
    </font>
    <font>
      <b/>
      <sz val="8"/>
      <name val="Arial"/>
      <family val="2"/>
    </font>
    <font>
      <sz val="8"/>
      <color theme="1"/>
      <name val="Arial"/>
      <family val="2"/>
    </font>
    <font>
      <b/>
      <sz val="8"/>
      <color theme="1"/>
      <name val="Arial"/>
      <family val="2"/>
    </font>
    <font>
      <i/>
      <sz val="8"/>
      <color theme="1"/>
      <name val="Arial"/>
      <family val="2"/>
    </font>
    <font>
      <sz val="11"/>
      <color rgb="FF000000"/>
      <name val="Open Sans"/>
      <family val="2"/>
    </font>
    <font>
      <sz val="8"/>
      <color theme="1"/>
      <name val="Open Sans"/>
      <family val="2"/>
    </font>
    <font>
      <sz val="11"/>
      <color theme="1"/>
      <name val="Courier New"/>
      <family val="3"/>
    </font>
    <font>
      <sz val="11"/>
      <color theme="1"/>
      <name val="Wingdings"/>
      <charset val="2"/>
    </font>
    <font>
      <sz val="8"/>
      <color rgb="FF000000"/>
      <name val="Arial"/>
      <family val="2"/>
    </font>
    <font>
      <i/>
      <sz val="8"/>
      <name val="Arial"/>
      <family val="2"/>
    </font>
    <font>
      <b/>
      <vertAlign val="superscript"/>
      <sz val="8"/>
      <color theme="1"/>
      <name val="Arial"/>
      <family val="2"/>
    </font>
    <font>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double">
        <color theme="4"/>
      </left>
      <right/>
      <top style="double">
        <color theme="4"/>
      </top>
      <bottom/>
      <diagonal/>
    </border>
    <border>
      <left/>
      <right/>
      <top style="double">
        <color theme="4"/>
      </top>
      <bottom/>
      <diagonal/>
    </border>
    <border>
      <left/>
      <right style="double">
        <color theme="4"/>
      </right>
      <top style="double">
        <color theme="4"/>
      </top>
      <bottom/>
      <diagonal/>
    </border>
    <border>
      <left style="double">
        <color theme="4"/>
      </left>
      <right/>
      <top/>
      <bottom style="double">
        <color theme="4"/>
      </bottom>
      <diagonal/>
    </border>
    <border>
      <left/>
      <right/>
      <top/>
      <bottom style="double">
        <color theme="4"/>
      </bottom>
      <diagonal/>
    </border>
    <border>
      <left/>
      <right style="double">
        <color theme="4"/>
      </right>
      <top/>
      <bottom style="double">
        <color theme="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double">
        <color theme="4"/>
      </left>
      <right style="double">
        <color theme="4"/>
      </right>
      <top style="double">
        <color theme="4"/>
      </top>
      <bottom style="double">
        <color theme="4"/>
      </bottom>
      <diagonal/>
    </border>
  </borders>
  <cellStyleXfs count="2">
    <xf numFmtId="0" fontId="0" fillId="0" borderId="0"/>
    <xf numFmtId="0" fontId="4" fillId="0" borderId="0" applyNumberFormat="0" applyFill="0" applyBorder="0" applyAlignment="0" applyProtection="0"/>
  </cellStyleXfs>
  <cellXfs count="139">
    <xf numFmtId="0" fontId="0" fillId="0" borderId="0" xfId="0"/>
    <xf numFmtId="0" fontId="1" fillId="2" borderId="0" xfId="0" applyFont="1" applyFill="1" applyBorder="1"/>
    <xf numFmtId="0" fontId="5" fillId="2" borderId="0" xfId="0" applyFont="1" applyFill="1" applyAlignment="1">
      <alignment horizontal="left"/>
    </xf>
    <xf numFmtId="0" fontId="6"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vertical="center"/>
    </xf>
    <xf numFmtId="2" fontId="1" fillId="2" borderId="0" xfId="0" applyNumberFormat="1" applyFont="1" applyFill="1" applyBorder="1" applyAlignment="1">
      <alignment horizontal="left"/>
    </xf>
    <xf numFmtId="0" fontId="7" fillId="2" borderId="0" xfId="0" applyFont="1" applyFill="1"/>
    <xf numFmtId="0" fontId="0" fillId="2" borderId="0" xfId="0" applyFill="1"/>
    <xf numFmtId="0" fontId="0" fillId="2" borderId="7" xfId="0" applyFill="1" applyBorder="1"/>
    <xf numFmtId="0" fontId="0" fillId="2" borderId="0" xfId="0" applyFill="1" applyBorder="1"/>
    <xf numFmtId="0" fontId="8" fillId="2" borderId="9" xfId="0" applyFont="1" applyFill="1" applyBorder="1"/>
    <xf numFmtId="0" fontId="8" fillId="2" borderId="8" xfId="0" applyFont="1" applyFill="1" applyBorder="1" applyAlignment="1">
      <alignment horizontal="right"/>
    </xf>
    <xf numFmtId="0" fontId="7" fillId="2" borderId="0" xfId="0" applyFont="1" applyFill="1" applyBorder="1" applyAlignment="1">
      <alignment horizontal="left"/>
    </xf>
    <xf numFmtId="164" fontId="1" fillId="2" borderId="0" xfId="0" applyNumberFormat="1" applyFont="1" applyFill="1" applyBorder="1" applyAlignment="1">
      <alignment horizontal="right"/>
    </xf>
    <xf numFmtId="0" fontId="7" fillId="2" borderId="9" xfId="0" applyFont="1" applyFill="1" applyBorder="1" applyAlignment="1">
      <alignment horizontal="left"/>
    </xf>
    <xf numFmtId="0" fontId="0" fillId="2" borderId="9" xfId="0" applyFill="1" applyBorder="1"/>
    <xf numFmtId="0" fontId="7" fillId="2" borderId="0" xfId="0" applyFont="1" applyFill="1" applyAlignment="1">
      <alignment vertical="center"/>
    </xf>
    <xf numFmtId="0" fontId="7"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Border="1" applyAlignment="1">
      <alignment horizontal="center" vertical="center"/>
    </xf>
    <xf numFmtId="164" fontId="1" fillId="2" borderId="0" xfId="0" applyNumberFormat="1" applyFont="1" applyFill="1" applyBorder="1" applyAlignment="1">
      <alignment horizontal="center" vertical="center"/>
    </xf>
    <xf numFmtId="0" fontId="8" fillId="2" borderId="7" xfId="0" applyFont="1" applyFill="1" applyBorder="1" applyAlignment="1"/>
    <xf numFmtId="0" fontId="8" fillId="2" borderId="0" xfId="0" applyFont="1" applyFill="1" applyBorder="1" applyAlignment="1">
      <alignment horizontal="right"/>
    </xf>
    <xf numFmtId="0" fontId="8" fillId="2" borderId="9" xfId="0" applyFont="1" applyFill="1" applyBorder="1" applyAlignment="1">
      <alignment horizontal="right" vertical="center"/>
    </xf>
    <xf numFmtId="3" fontId="7" fillId="2" borderId="0"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3" fontId="7" fillId="2" borderId="9" xfId="0" applyNumberFormat="1" applyFont="1" applyFill="1" applyBorder="1" applyAlignment="1">
      <alignment horizontal="right" vertical="center"/>
    </xf>
    <xf numFmtId="0" fontId="8" fillId="2" borderId="8" xfId="0" applyFont="1" applyFill="1" applyBorder="1" applyAlignment="1">
      <alignment horizontal="right" vertical="center"/>
    </xf>
    <xf numFmtId="164" fontId="7" fillId="2" borderId="0" xfId="0" applyNumberFormat="1" applyFont="1" applyFill="1" applyBorder="1"/>
    <xf numFmtId="164" fontId="7" fillId="2" borderId="0" xfId="0" applyNumberFormat="1" applyFont="1" applyFill="1" applyBorder="1" applyAlignment="1">
      <alignment horizontal="right"/>
    </xf>
    <xf numFmtId="164" fontId="8"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164" fontId="7" fillId="2" borderId="9" xfId="0" applyNumberFormat="1" applyFont="1" applyFill="1" applyBorder="1" applyAlignment="1">
      <alignment horizontal="right"/>
    </xf>
    <xf numFmtId="49" fontId="7" fillId="2" borderId="0" xfId="0" applyNumberFormat="1" applyFont="1" applyFill="1" applyBorder="1" applyAlignment="1">
      <alignment horizontal="left"/>
    </xf>
    <xf numFmtId="0" fontId="8" fillId="2" borderId="0" xfId="0" applyFont="1" applyFill="1" applyBorder="1"/>
    <xf numFmtId="0" fontId="8" fillId="2" borderId="0" xfId="0" applyFont="1" applyFill="1" applyBorder="1" applyAlignment="1">
      <alignment wrapText="1"/>
    </xf>
    <xf numFmtId="0" fontId="8" fillId="2" borderId="0" xfId="0" applyFont="1" applyFill="1" applyBorder="1" applyAlignment="1"/>
    <xf numFmtId="0" fontId="7" fillId="2" borderId="0" xfId="0" applyFont="1" applyFill="1" applyBorder="1" applyAlignment="1"/>
    <xf numFmtId="0" fontId="8" fillId="2" borderId="0" xfId="0" applyFont="1" applyFill="1" applyBorder="1" applyAlignment="1">
      <alignment horizontal="right" vertical="center"/>
    </xf>
    <xf numFmtId="0" fontId="7" fillId="2" borderId="0" xfId="0" applyFont="1" applyFill="1" applyBorder="1" applyAlignment="1">
      <alignment horizontal="right" vertical="center"/>
    </xf>
    <xf numFmtId="49" fontId="7" fillId="2" borderId="0" xfId="0" quotePrefix="1" applyNumberFormat="1" applyFont="1" applyFill="1" applyBorder="1" applyAlignment="1">
      <alignment horizontal="right"/>
    </xf>
    <xf numFmtId="0" fontId="0" fillId="2" borderId="0" xfId="0" applyFill="1" applyAlignment="1">
      <alignment horizontal="right"/>
    </xf>
    <xf numFmtId="0" fontId="7" fillId="2" borderId="0" xfId="0" applyFont="1" applyFill="1" applyBorder="1"/>
    <xf numFmtId="0" fontId="8" fillId="2" borderId="7" xfId="0" applyFont="1" applyFill="1" applyBorder="1"/>
    <xf numFmtId="0" fontId="8" fillId="2" borderId="9" xfId="0" applyFont="1" applyFill="1" applyBorder="1" applyAlignment="1">
      <alignment vertical="center"/>
    </xf>
    <xf numFmtId="0" fontId="9" fillId="2" borderId="0" xfId="0" applyFont="1" applyFill="1" applyBorder="1" applyAlignment="1">
      <alignment horizontal="right"/>
    </xf>
    <xf numFmtId="0" fontId="8" fillId="2" borderId="0" xfId="0" applyFont="1" applyFill="1" applyBorder="1" applyAlignment="1">
      <alignment horizontal="center" vertical="center"/>
    </xf>
    <xf numFmtId="0" fontId="8" fillId="2" borderId="8" xfId="0" applyFont="1" applyFill="1" applyBorder="1" applyAlignment="1">
      <alignment horizontal="center" vertical="center"/>
    </xf>
    <xf numFmtId="3" fontId="7" fillId="2" borderId="0" xfId="0" applyNumberFormat="1" applyFont="1" applyFill="1" applyAlignment="1">
      <alignment vertical="center" wrapText="1"/>
    </xf>
    <xf numFmtId="3" fontId="7" fillId="2" borderId="0" xfId="0" applyNumberFormat="1" applyFont="1" applyFill="1" applyBorder="1" applyAlignment="1">
      <alignment vertical="center" wrapText="1"/>
    </xf>
    <xf numFmtId="164" fontId="7" fillId="2" borderId="0" xfId="0" applyNumberFormat="1" applyFont="1" applyFill="1" applyAlignment="1">
      <alignment vertical="center" wrapText="1"/>
    </xf>
    <xf numFmtId="164" fontId="7" fillId="2" borderId="9" xfId="0" applyNumberFormat="1" applyFont="1" applyFill="1" applyBorder="1" applyAlignment="1">
      <alignment vertical="center" wrapText="1"/>
    </xf>
    <xf numFmtId="0" fontId="2" fillId="2" borderId="1" xfId="0" applyFont="1" applyFill="1" applyBorder="1" applyAlignment="1"/>
    <xf numFmtId="0" fontId="3" fillId="2" borderId="2" xfId="0" applyFont="1" applyFill="1" applyBorder="1" applyAlignment="1">
      <alignment horizontal="center"/>
    </xf>
    <xf numFmtId="0" fontId="2" fillId="2" borderId="3" xfId="0" applyFont="1" applyFill="1" applyBorder="1" applyAlignment="1"/>
    <xf numFmtId="0" fontId="2" fillId="2" borderId="4" xfId="0" applyFont="1" applyFill="1" applyBorder="1" applyAlignment="1"/>
    <xf numFmtId="0" fontId="4" fillId="2" borderId="5" xfId="1" applyFill="1" applyBorder="1" applyAlignment="1">
      <alignment horizontal="center" vertical="top"/>
    </xf>
    <xf numFmtId="0" fontId="2" fillId="2" borderId="6" xfId="0" applyFont="1" applyFill="1" applyBorder="1" applyAlignment="1">
      <alignment vertical="center"/>
    </xf>
    <xf numFmtId="3" fontId="7" fillId="2" borderId="7"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49" fontId="7" fillId="2" borderId="9" xfId="0" applyNumberFormat="1" applyFont="1" applyFill="1" applyBorder="1" applyAlignment="1">
      <alignment horizontal="left"/>
    </xf>
    <xf numFmtId="0" fontId="0" fillId="2" borderId="0" xfId="0" applyFill="1" applyAlignment="1">
      <alignment horizontal="center"/>
    </xf>
    <xf numFmtId="3" fontId="7" fillId="2" borderId="0" xfId="0" applyNumberFormat="1" applyFont="1" applyFill="1" applyAlignment="1">
      <alignment horizontal="right" vertical="center" wrapText="1"/>
    </xf>
    <xf numFmtId="3" fontId="7" fillId="2" borderId="0" xfId="0" applyNumberFormat="1" applyFont="1" applyFill="1" applyBorder="1" applyAlignment="1">
      <alignment horizontal="right" vertical="center" wrapText="1"/>
    </xf>
    <xf numFmtId="0" fontId="8" fillId="2" borderId="9" xfId="0" applyFont="1" applyFill="1" applyBorder="1" applyAlignment="1">
      <alignment wrapText="1"/>
    </xf>
    <xf numFmtId="3" fontId="7" fillId="2" borderId="0" xfId="0" applyNumberFormat="1" applyFont="1" applyFill="1" applyBorder="1" applyAlignment="1">
      <alignment horizontal="right"/>
    </xf>
    <xf numFmtId="3" fontId="7" fillId="2" borderId="9" xfId="0" applyNumberFormat="1" applyFont="1" applyFill="1" applyBorder="1" applyAlignment="1">
      <alignment horizontal="right"/>
    </xf>
    <xf numFmtId="3" fontId="7" fillId="2" borderId="0" xfId="0" applyNumberFormat="1" applyFont="1" applyFill="1" applyAlignment="1">
      <alignment horizontal="right"/>
    </xf>
    <xf numFmtId="3" fontId="7" fillId="2" borderId="0" xfId="0" applyNumberFormat="1" applyFont="1" applyFill="1"/>
    <xf numFmtId="0" fontId="10" fillId="2" borderId="0" xfId="0" applyFont="1" applyFill="1" applyAlignment="1">
      <alignment horizontal="left" vertical="center" indent="3"/>
    </xf>
    <xf numFmtId="0" fontId="12" fillId="2" borderId="0" xfId="0" applyFont="1" applyFill="1" applyAlignment="1">
      <alignment horizontal="left" vertical="center" indent="10"/>
    </xf>
    <xf numFmtId="0" fontId="13" fillId="2" borderId="0" xfId="0" applyFont="1" applyFill="1" applyAlignment="1">
      <alignment horizontal="left" vertical="center" indent="15"/>
    </xf>
    <xf numFmtId="0" fontId="11" fillId="2" borderId="0" xfId="0" applyFont="1" applyFill="1" applyAlignment="1">
      <alignment vertical="center"/>
    </xf>
    <xf numFmtId="49" fontId="7" fillId="2" borderId="0" xfId="0" applyNumberFormat="1" applyFont="1" applyFill="1" applyAlignment="1">
      <alignment vertical="center" wrapText="1"/>
    </xf>
    <xf numFmtId="0" fontId="7" fillId="2" borderId="0" xfId="0" applyFont="1" applyFill="1" applyAlignment="1"/>
    <xf numFmtId="165" fontId="7" fillId="2" borderId="0" xfId="0" applyNumberFormat="1" applyFont="1" applyFill="1" applyAlignment="1">
      <alignment vertical="center" wrapText="1"/>
    </xf>
    <xf numFmtId="165" fontId="7" fillId="2" borderId="0" xfId="0" applyNumberFormat="1" applyFont="1" applyFill="1" applyBorder="1" applyAlignment="1">
      <alignment vertical="center" wrapText="1"/>
    </xf>
    <xf numFmtId="3" fontId="14" fillId="2" borderId="0" xfId="0" applyNumberFormat="1" applyFont="1" applyFill="1" applyBorder="1" applyAlignment="1">
      <alignment horizontal="right"/>
    </xf>
    <xf numFmtId="3" fontId="14" fillId="2" borderId="9" xfId="0" applyNumberFormat="1" applyFont="1" applyFill="1" applyBorder="1" applyAlignment="1">
      <alignment horizontal="right"/>
    </xf>
    <xf numFmtId="164" fontId="7" fillId="2" borderId="9" xfId="0" applyNumberFormat="1" applyFont="1" applyFill="1" applyBorder="1"/>
    <xf numFmtId="3" fontId="7" fillId="2" borderId="9" xfId="0" applyNumberFormat="1" applyFont="1" applyFill="1" applyBorder="1" applyAlignment="1">
      <alignment vertical="center" wrapText="1"/>
    </xf>
    <xf numFmtId="165" fontId="7" fillId="2" borderId="9" xfId="0" applyNumberFormat="1" applyFont="1" applyFill="1" applyBorder="1" applyAlignment="1">
      <alignment vertical="center" wrapText="1"/>
    </xf>
    <xf numFmtId="0" fontId="7" fillId="2" borderId="0" xfId="0" applyFont="1" applyFill="1" applyAlignment="1">
      <alignment vertical="center" wrapText="1"/>
    </xf>
    <xf numFmtId="166" fontId="14" fillId="2" borderId="0" xfId="0" applyNumberFormat="1" applyFont="1" applyFill="1" applyBorder="1" applyAlignment="1">
      <alignment horizontal="right"/>
    </xf>
    <xf numFmtId="166" fontId="14" fillId="2" borderId="9" xfId="0" applyNumberFormat="1" applyFont="1" applyFill="1" applyBorder="1" applyAlignment="1">
      <alignment horizontal="right"/>
    </xf>
    <xf numFmtId="49" fontId="7" fillId="2" borderId="0" xfId="0" applyNumberFormat="1" applyFont="1" applyFill="1" applyAlignment="1">
      <alignment horizontal="left" vertical="center" wrapText="1"/>
    </xf>
    <xf numFmtId="49" fontId="7" fillId="2" borderId="0" xfId="0" applyNumberFormat="1" applyFont="1" applyFill="1" applyAlignment="1">
      <alignment vertical="center" wrapText="1"/>
    </xf>
    <xf numFmtId="49" fontId="7" fillId="2" borderId="0" xfId="0" applyNumberFormat="1" applyFont="1" applyFill="1" applyAlignment="1">
      <alignment horizontal="left" vertical="center" wrapText="1"/>
    </xf>
    <xf numFmtId="0" fontId="4" fillId="2" borderId="0" xfId="1" applyFill="1" applyBorder="1" applyAlignment="1">
      <alignment vertical="center"/>
    </xf>
    <xf numFmtId="0" fontId="0" fillId="2" borderId="0" xfId="0" applyFill="1" applyAlignment="1"/>
    <xf numFmtId="0" fontId="9" fillId="2" borderId="0" xfId="0" applyFont="1" applyFill="1" applyBorder="1" applyAlignment="1"/>
    <xf numFmtId="49" fontId="7" fillId="2" borderId="0" xfId="0" applyNumberFormat="1" applyFont="1" applyFill="1" applyAlignment="1">
      <alignment horizontal="left" vertical="center" wrapText="1"/>
    </xf>
    <xf numFmtId="49" fontId="7" fillId="2" borderId="0" xfId="0" applyNumberFormat="1" applyFont="1" applyFill="1" applyAlignment="1">
      <alignment vertical="center" wrapText="1"/>
    </xf>
    <xf numFmtId="0" fontId="8" fillId="2" borderId="7" xfId="0" applyFont="1" applyFill="1" applyBorder="1" applyAlignment="1">
      <alignment horizontal="center"/>
    </xf>
    <xf numFmtId="3" fontId="7" fillId="2" borderId="0" xfId="0" applyNumberFormat="1" applyFont="1" applyFill="1" applyBorder="1" applyAlignment="1">
      <alignment vertical="center"/>
    </xf>
    <xf numFmtId="3" fontId="1" fillId="2" borderId="0" xfId="0" applyNumberFormat="1" applyFont="1" applyFill="1" applyBorder="1" applyAlignment="1">
      <alignment vertical="center"/>
    </xf>
    <xf numFmtId="165" fontId="1" fillId="2" borderId="0" xfId="0" applyNumberFormat="1" applyFont="1" applyFill="1" applyBorder="1" applyAlignment="1">
      <alignment vertical="center"/>
    </xf>
    <xf numFmtId="0" fontId="7" fillId="2" borderId="0" xfId="0" applyFont="1" applyFill="1" applyBorder="1" applyAlignment="1">
      <alignment vertical="center"/>
    </xf>
    <xf numFmtId="164" fontId="1" fillId="2" borderId="0" xfId="0" applyNumberFormat="1" applyFont="1" applyFill="1" applyBorder="1" applyAlignment="1">
      <alignment vertical="center"/>
    </xf>
    <xf numFmtId="0" fontId="0" fillId="2" borderId="0" xfId="0" applyFill="1" applyBorder="1" applyAlignment="1">
      <alignment vertical="center"/>
    </xf>
    <xf numFmtId="164" fontId="1" fillId="2" borderId="0" xfId="0" applyNumberFormat="1" applyFont="1" applyFill="1" applyBorder="1" applyAlignment="1"/>
    <xf numFmtId="164" fontId="7" fillId="2" borderId="0" xfId="0" applyNumberFormat="1" applyFont="1" applyFill="1" applyBorder="1" applyAlignment="1"/>
    <xf numFmtId="3" fontId="14" fillId="2" borderId="0" xfId="0" applyNumberFormat="1" applyFont="1" applyFill="1" applyBorder="1" applyAlignment="1"/>
    <xf numFmtId="3" fontId="14" fillId="2" borderId="9" xfId="0" applyNumberFormat="1" applyFont="1" applyFill="1" applyBorder="1" applyAlignment="1"/>
    <xf numFmtId="3" fontId="7" fillId="2" borderId="9" xfId="0" applyNumberFormat="1" applyFont="1" applyFill="1" applyBorder="1" applyAlignment="1">
      <alignment vertical="center"/>
    </xf>
    <xf numFmtId="164" fontId="7" fillId="2" borderId="0" xfId="0" applyNumberFormat="1" applyFont="1" applyFill="1" applyBorder="1" applyAlignment="1">
      <alignment vertical="center" wrapText="1"/>
    </xf>
    <xf numFmtId="0" fontId="8" fillId="2" borderId="7" xfId="0" applyFont="1" applyFill="1" applyBorder="1" applyAlignment="1">
      <alignment horizontal="left" vertical="center"/>
    </xf>
    <xf numFmtId="164" fontId="7" fillId="2" borderId="0" xfId="0" applyNumberFormat="1" applyFont="1" applyFill="1"/>
    <xf numFmtId="0" fontId="8" fillId="2" borderId="0" xfId="0" applyFont="1" applyFill="1" applyBorder="1" applyAlignment="1">
      <alignment horizontal="left" vertical="center"/>
    </xf>
    <xf numFmtId="49" fontId="7" fillId="2" borderId="0" xfId="0" applyNumberFormat="1" applyFont="1" applyFill="1" applyAlignment="1">
      <alignment horizontal="left" vertical="center" wrapText="1"/>
    </xf>
    <xf numFmtId="0" fontId="7" fillId="2" borderId="0" xfId="0" applyFont="1" applyFill="1" applyBorder="1" applyAlignment="1">
      <alignment horizontal="left"/>
    </xf>
    <xf numFmtId="0" fontId="8" fillId="3" borderId="0" xfId="0" applyFont="1" applyFill="1" applyBorder="1"/>
    <xf numFmtId="0" fontId="7" fillId="3" borderId="0" xfId="0" applyFont="1" applyFill="1" applyBorder="1" applyAlignment="1">
      <alignment horizontal="left"/>
    </xf>
    <xf numFmtId="0" fontId="0" fillId="3" borderId="0" xfId="0" applyFill="1"/>
    <xf numFmtId="0" fontId="7" fillId="2" borderId="0" xfId="0" applyFont="1" applyFill="1" applyBorder="1" applyAlignment="1">
      <alignment wrapText="1"/>
    </xf>
    <xf numFmtId="0" fontId="17" fillId="2" borderId="10" xfId="1" applyFont="1" applyFill="1" applyBorder="1" applyAlignment="1">
      <alignment horizontal="center" vertical="center"/>
    </xf>
    <xf numFmtId="49" fontId="7" fillId="2" borderId="0" xfId="0" applyNumberFormat="1" applyFont="1" applyFill="1" applyAlignment="1">
      <alignment wrapText="1"/>
    </xf>
    <xf numFmtId="49" fontId="7" fillId="2" borderId="0" xfId="0" applyNumberFormat="1" applyFont="1" applyFill="1" applyAlignment="1">
      <alignment horizontal="left" vertical="center" wrapText="1"/>
    </xf>
    <xf numFmtId="0" fontId="9" fillId="2" borderId="0" xfId="0" applyFont="1" applyFill="1" applyBorder="1" applyAlignment="1">
      <alignment horizontal="left"/>
    </xf>
    <xf numFmtId="0" fontId="7" fillId="2" borderId="0" xfId="0" applyFont="1" applyFill="1" applyBorder="1" applyAlignment="1">
      <alignment horizontal="left" wrapText="1"/>
    </xf>
    <xf numFmtId="0" fontId="7" fillId="2" borderId="0" xfId="0" applyFont="1" applyFill="1" applyBorder="1" applyAlignment="1">
      <alignment horizontal="left"/>
    </xf>
    <xf numFmtId="0" fontId="7" fillId="2" borderId="0" xfId="0" applyFont="1" applyFill="1" applyAlignment="1">
      <alignment horizontal="left"/>
    </xf>
    <xf numFmtId="0" fontId="8" fillId="2" borderId="0" xfId="0" applyFont="1" applyFill="1" applyAlignment="1">
      <alignment horizontal="left" vertical="center"/>
    </xf>
    <xf numFmtId="49" fontId="9" fillId="2" borderId="0" xfId="0" applyNumberFormat="1" applyFont="1" applyFill="1" applyAlignment="1">
      <alignment horizontal="left" wrapText="1"/>
    </xf>
    <xf numFmtId="49" fontId="7" fillId="2" borderId="0" xfId="0" applyNumberFormat="1" applyFont="1" applyFill="1" applyAlignment="1">
      <alignment horizontal="left" wrapText="1"/>
    </xf>
    <xf numFmtId="0" fontId="8" fillId="2" borderId="8" xfId="0" applyFont="1" applyFill="1" applyBorder="1" applyAlignment="1">
      <alignment horizontal="center" vertical="center"/>
    </xf>
    <xf numFmtId="0" fontId="8" fillId="2" borderId="8" xfId="0" applyFont="1" applyFill="1" applyBorder="1" applyAlignment="1">
      <alignment horizontal="center"/>
    </xf>
    <xf numFmtId="0" fontId="8" fillId="2" borderId="0" xfId="0" applyFont="1" applyFill="1" applyAlignment="1">
      <alignment horizontal="left" vertical="center" wrapText="1"/>
    </xf>
    <xf numFmtId="0" fontId="9" fillId="2" borderId="7" xfId="0" applyFont="1" applyFill="1" applyBorder="1" applyAlignment="1">
      <alignment horizontal="left"/>
    </xf>
    <xf numFmtId="0" fontId="7" fillId="2" borderId="0" xfId="0" applyFont="1" applyFill="1" applyBorder="1" applyAlignment="1">
      <alignment horizontal="left" vertical="top" wrapText="1"/>
    </xf>
    <xf numFmtId="0" fontId="8" fillId="2" borderId="7" xfId="0" applyFont="1" applyFill="1" applyBorder="1" applyAlignment="1">
      <alignment horizontal="center"/>
    </xf>
    <xf numFmtId="0" fontId="6" fillId="2" borderId="9"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9" xfId="0" applyFont="1" applyFill="1" applyBorder="1" applyAlignment="1">
      <alignment horizontal="left" vertical="center"/>
    </xf>
    <xf numFmtId="0" fontId="8" fillId="2"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center"/>
    </xf>
    <xf numFmtId="0" fontId="8" fillId="2"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238125</xdr:colOff>
      <xdr:row>2</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629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3</xdr:row>
      <xdr:rowOff>0</xdr:rowOff>
    </xdr:from>
    <xdr:to>
      <xdr:col>3</xdr:col>
      <xdr:colOff>95250</xdr:colOff>
      <xdr:row>6</xdr:row>
      <xdr:rowOff>85725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428625"/>
          <a:ext cx="1895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J02038/Analysis/FDSV%20dashboard%20measures/14.%20Homelessness%20services/SHS%20data%20from%20cubes_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J02038/Analysis/FDSV%20dashboard%20measures/14.%20Homelessness%20services/SHS%20data%20from%20cubes_2020-21%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J02038/Analysis/FDSV%20dashboard%20measures/14.%20Homelessness%20services/SHSC%20data%20request%20-%20FDSV%20(Children%20and%20Families%20Un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Data"/>
      <sheetName val="S_T population data "/>
      <sheetName val="client count"/>
      <sheetName val="Age"/>
      <sheetName val="Indigenous"/>
      <sheetName val="state and territory"/>
      <sheetName val="remoteness"/>
      <sheetName val="Disability"/>
      <sheetName val="drug or alcohol misuse"/>
      <sheetName val="MH issue"/>
      <sheetName val="multiple vulnerabilities"/>
      <sheetName val="care and protection order"/>
      <sheetName val="Children presenting alone"/>
      <sheetName val="Women presenting with children"/>
    </sheetNames>
    <sheetDataSet>
      <sheetData sheetId="0"/>
      <sheetData sheetId="1"/>
      <sheetData sheetId="2"/>
      <sheetData sheetId="3"/>
      <sheetData sheetId="4">
        <row r="20">
          <cell r="C20">
            <v>3910</v>
          </cell>
          <cell r="D20">
            <v>3790</v>
          </cell>
          <cell r="E20">
            <v>4357</v>
          </cell>
          <cell r="F20">
            <v>5403</v>
          </cell>
          <cell r="G20">
            <v>6252</v>
          </cell>
          <cell r="H20">
            <v>6568</v>
          </cell>
          <cell r="I20">
            <v>6941</v>
          </cell>
          <cell r="J20">
            <v>7083</v>
          </cell>
          <cell r="K20">
            <v>7209</v>
          </cell>
        </row>
        <row r="34">
          <cell r="C34">
            <v>11469</v>
          </cell>
          <cell r="D34">
            <v>11851</v>
          </cell>
          <cell r="E34">
            <v>12895</v>
          </cell>
          <cell r="F34">
            <v>14675</v>
          </cell>
          <cell r="G34">
            <v>16647</v>
          </cell>
          <cell r="H34">
            <v>18343</v>
          </cell>
          <cell r="I34">
            <v>19327</v>
          </cell>
          <cell r="J34">
            <v>20144</v>
          </cell>
          <cell r="K34">
            <v>20661</v>
          </cell>
        </row>
        <row r="48">
          <cell r="C48">
            <v>15379</v>
          </cell>
          <cell r="D48">
            <v>15641</v>
          </cell>
          <cell r="E48">
            <v>17252</v>
          </cell>
          <cell r="F48">
            <v>20078</v>
          </cell>
          <cell r="G48">
            <v>22899</v>
          </cell>
          <cell r="H48">
            <v>24911</v>
          </cell>
          <cell r="I48">
            <v>26268</v>
          </cell>
          <cell r="J48">
            <v>27227</v>
          </cell>
          <cell r="K48">
            <v>27870</v>
          </cell>
        </row>
      </sheetData>
      <sheetData sheetId="5">
        <row r="6">
          <cell r="C6">
            <v>4682</v>
          </cell>
          <cell r="D6">
            <v>4962</v>
          </cell>
          <cell r="E6">
            <v>2893</v>
          </cell>
          <cell r="F6">
            <v>2466</v>
          </cell>
          <cell r="G6">
            <v>1344</v>
          </cell>
          <cell r="H6">
            <v>361</v>
          </cell>
          <cell r="I6">
            <v>479</v>
          </cell>
          <cell r="J6">
            <v>604</v>
          </cell>
          <cell r="K6">
            <v>17432</v>
          </cell>
        </row>
        <row r="7">
          <cell r="C7">
            <v>13808</v>
          </cell>
          <cell r="D7">
            <v>25775</v>
          </cell>
          <cell r="E7">
            <v>7689</v>
          </cell>
          <cell r="F7">
            <v>6684</v>
          </cell>
          <cell r="G7">
            <v>5291</v>
          </cell>
          <cell r="H7">
            <v>890</v>
          </cell>
          <cell r="I7">
            <v>924</v>
          </cell>
          <cell r="J7">
            <v>2190</v>
          </cell>
          <cell r="K7">
            <v>62179</v>
          </cell>
        </row>
        <row r="8">
          <cell r="C8">
            <v>18490</v>
          </cell>
          <cell r="D8">
            <v>30737</v>
          </cell>
          <cell r="E8">
            <v>10582</v>
          </cell>
          <cell r="F8">
            <v>9150</v>
          </cell>
          <cell r="G8">
            <v>6635</v>
          </cell>
          <cell r="H8">
            <v>1251</v>
          </cell>
          <cell r="I8">
            <v>1403</v>
          </cell>
          <cell r="J8">
            <v>2794</v>
          </cell>
          <cell r="K8">
            <v>79611</v>
          </cell>
        </row>
        <row r="9">
          <cell r="C9">
            <v>4359</v>
          </cell>
          <cell r="D9">
            <v>4832</v>
          </cell>
          <cell r="E9">
            <v>3028</v>
          </cell>
          <cell r="F9">
            <v>1767</v>
          </cell>
          <cell r="G9">
            <v>1403</v>
          </cell>
          <cell r="H9">
            <v>366</v>
          </cell>
          <cell r="I9">
            <v>518</v>
          </cell>
          <cell r="J9">
            <v>587</v>
          </cell>
          <cell r="K9">
            <v>16426</v>
          </cell>
        </row>
        <row r="10">
          <cell r="C10">
            <v>13329</v>
          </cell>
          <cell r="D10">
            <v>25885</v>
          </cell>
          <cell r="E10">
            <v>8018</v>
          </cell>
          <cell r="F10">
            <v>5906</v>
          </cell>
          <cell r="G10">
            <v>5557</v>
          </cell>
          <cell r="H10">
            <v>870</v>
          </cell>
          <cell r="I10">
            <v>921</v>
          </cell>
          <cell r="J10">
            <v>2205</v>
          </cell>
          <cell r="K10">
            <v>61444</v>
          </cell>
        </row>
        <row r="11">
          <cell r="C11">
            <v>17689</v>
          </cell>
          <cell r="D11">
            <v>30717</v>
          </cell>
          <cell r="E11">
            <v>11047</v>
          </cell>
          <cell r="F11">
            <v>7673</v>
          </cell>
          <cell r="G11">
            <v>6960</v>
          </cell>
          <cell r="H11">
            <v>1235</v>
          </cell>
          <cell r="I11">
            <v>1440</v>
          </cell>
          <cell r="J11">
            <v>2792</v>
          </cell>
          <cell r="K11">
            <v>77870</v>
          </cell>
        </row>
        <row r="12">
          <cell r="C12">
            <v>4538</v>
          </cell>
          <cell r="D12">
            <v>5884</v>
          </cell>
          <cell r="E12">
            <v>3278</v>
          </cell>
          <cell r="F12">
            <v>2032</v>
          </cell>
          <cell r="G12">
            <v>1247</v>
          </cell>
          <cell r="H12">
            <v>365</v>
          </cell>
          <cell r="I12">
            <v>542</v>
          </cell>
          <cell r="J12">
            <v>601</v>
          </cell>
          <cell r="K12">
            <v>18138</v>
          </cell>
        </row>
        <row r="13">
          <cell r="C13">
            <v>13902</v>
          </cell>
          <cell r="D13">
            <v>29795</v>
          </cell>
          <cell r="E13">
            <v>8272</v>
          </cell>
          <cell r="F13">
            <v>6390</v>
          </cell>
          <cell r="G13">
            <v>5388</v>
          </cell>
          <cell r="H13">
            <v>1045</v>
          </cell>
          <cell r="I13">
            <v>984</v>
          </cell>
          <cell r="J13">
            <v>2127</v>
          </cell>
          <cell r="K13">
            <v>66636</v>
          </cell>
        </row>
        <row r="14">
          <cell r="C14">
            <v>18440</v>
          </cell>
          <cell r="D14">
            <v>35679</v>
          </cell>
          <cell r="E14">
            <v>11550</v>
          </cell>
          <cell r="F14">
            <v>8422</v>
          </cell>
          <cell r="G14">
            <v>6634</v>
          </cell>
          <cell r="H14">
            <v>1410</v>
          </cell>
          <cell r="I14">
            <v>1526</v>
          </cell>
          <cell r="J14">
            <v>2727</v>
          </cell>
          <cell r="K14">
            <v>84774</v>
          </cell>
        </row>
        <row r="15">
          <cell r="C15">
            <v>4659</v>
          </cell>
          <cell r="D15">
            <v>7394</v>
          </cell>
          <cell r="E15">
            <v>3683</v>
          </cell>
          <cell r="F15">
            <v>2236</v>
          </cell>
          <cell r="G15">
            <v>1232</v>
          </cell>
          <cell r="H15">
            <v>490</v>
          </cell>
          <cell r="I15">
            <v>551</v>
          </cell>
          <cell r="J15">
            <v>755</v>
          </cell>
          <cell r="K15">
            <v>20583</v>
          </cell>
        </row>
        <row r="16">
          <cell r="C16">
            <v>12692</v>
          </cell>
          <cell r="D16">
            <v>33969</v>
          </cell>
          <cell r="E16">
            <v>8658</v>
          </cell>
          <cell r="F16">
            <v>7362</v>
          </cell>
          <cell r="G16">
            <v>5654</v>
          </cell>
          <cell r="H16">
            <v>1244</v>
          </cell>
          <cell r="I16">
            <v>998</v>
          </cell>
          <cell r="J16">
            <v>2518</v>
          </cell>
          <cell r="K16">
            <v>71766</v>
          </cell>
        </row>
        <row r="17">
          <cell r="C17">
            <v>17350</v>
          </cell>
          <cell r="D17">
            <v>41363</v>
          </cell>
          <cell r="E17">
            <v>12341</v>
          </cell>
          <cell r="F17">
            <v>9598</v>
          </cell>
          <cell r="G17">
            <v>6886</v>
          </cell>
          <cell r="H17">
            <v>1734</v>
          </cell>
          <cell r="I17">
            <v>1549</v>
          </cell>
          <cell r="J17">
            <v>3273</v>
          </cell>
          <cell r="K17">
            <v>92349</v>
          </cell>
        </row>
        <row r="18">
          <cell r="C18">
            <v>6378</v>
          </cell>
          <cell r="D18">
            <v>8509</v>
          </cell>
          <cell r="E18">
            <v>3968</v>
          </cell>
          <cell r="F18">
            <v>2548</v>
          </cell>
          <cell r="G18">
            <v>1263</v>
          </cell>
          <cell r="H18">
            <v>730</v>
          </cell>
          <cell r="I18">
            <v>453</v>
          </cell>
          <cell r="J18">
            <v>880</v>
          </cell>
          <cell r="K18">
            <v>24248</v>
          </cell>
        </row>
        <row r="19">
          <cell r="C19">
            <v>16793</v>
          </cell>
          <cell r="D19">
            <v>37167</v>
          </cell>
          <cell r="E19">
            <v>9431</v>
          </cell>
          <cell r="F19">
            <v>8332</v>
          </cell>
          <cell r="G19">
            <v>5997</v>
          </cell>
          <cell r="H19">
            <v>1443</v>
          </cell>
          <cell r="I19">
            <v>1144</v>
          </cell>
          <cell r="J19">
            <v>2653</v>
          </cell>
          <cell r="K19">
            <v>81370</v>
          </cell>
        </row>
        <row r="20">
          <cell r="C20">
            <v>23171</v>
          </cell>
          <cell r="D20">
            <v>45676</v>
          </cell>
          <cell r="E20">
            <v>13400</v>
          </cell>
          <cell r="F20">
            <v>10880</v>
          </cell>
          <cell r="G20">
            <v>7259</v>
          </cell>
          <cell r="H20">
            <v>2173</v>
          </cell>
          <cell r="I20">
            <v>1597</v>
          </cell>
          <cell r="J20">
            <v>3533</v>
          </cell>
          <cell r="K20">
            <v>105619</v>
          </cell>
        </row>
        <row r="21">
          <cell r="C21">
            <v>7197</v>
          </cell>
          <cell r="D21">
            <v>9347</v>
          </cell>
          <cell r="E21">
            <v>4214</v>
          </cell>
          <cell r="F21">
            <v>2491</v>
          </cell>
          <cell r="G21">
            <v>1276</v>
          </cell>
          <cell r="H21">
            <v>704</v>
          </cell>
          <cell r="I21">
            <v>448</v>
          </cell>
          <cell r="J21">
            <v>1141</v>
          </cell>
          <cell r="K21">
            <v>26351</v>
          </cell>
        </row>
        <row r="22">
          <cell r="C22">
            <v>18514</v>
          </cell>
          <cell r="D22">
            <v>40692</v>
          </cell>
          <cell r="E22">
            <v>10119</v>
          </cell>
          <cell r="F22">
            <v>8377</v>
          </cell>
          <cell r="G22">
            <v>6217</v>
          </cell>
          <cell r="H22">
            <v>1567</v>
          </cell>
          <cell r="I22">
            <v>1137</v>
          </cell>
          <cell r="J22">
            <v>3502</v>
          </cell>
          <cell r="K22">
            <v>88407</v>
          </cell>
        </row>
        <row r="23">
          <cell r="C23">
            <v>25711</v>
          </cell>
          <cell r="D23">
            <v>50038</v>
          </cell>
          <cell r="E23">
            <v>14332</v>
          </cell>
          <cell r="F23">
            <v>10868</v>
          </cell>
          <cell r="G23">
            <v>7493</v>
          </cell>
          <cell r="H23">
            <v>2271</v>
          </cell>
          <cell r="I23">
            <v>1585</v>
          </cell>
          <cell r="J23">
            <v>4643</v>
          </cell>
          <cell r="K23">
            <v>114757</v>
          </cell>
        </row>
        <row r="24">
          <cell r="C24">
            <v>7372</v>
          </cell>
          <cell r="D24">
            <v>10380</v>
          </cell>
          <cell r="E24">
            <v>3907</v>
          </cell>
          <cell r="F24">
            <v>2416</v>
          </cell>
          <cell r="G24">
            <v>1287</v>
          </cell>
          <cell r="H24">
            <v>453</v>
          </cell>
          <cell r="I24">
            <v>433</v>
          </cell>
          <cell r="J24">
            <v>1198</v>
          </cell>
          <cell r="K24">
            <v>27013</v>
          </cell>
        </row>
        <row r="25">
          <cell r="C25">
            <v>19258</v>
          </cell>
          <cell r="D25">
            <v>46344</v>
          </cell>
          <cell r="E25">
            <v>10101</v>
          </cell>
          <cell r="F25">
            <v>8284</v>
          </cell>
          <cell r="G25">
            <v>5715</v>
          </cell>
          <cell r="H25">
            <v>1369</v>
          </cell>
          <cell r="I25">
            <v>1050</v>
          </cell>
          <cell r="J25">
            <v>3643</v>
          </cell>
          <cell r="K25">
            <v>94103</v>
          </cell>
        </row>
        <row r="26">
          <cell r="C26">
            <v>26630</v>
          </cell>
          <cell r="D26">
            <v>56724</v>
          </cell>
          <cell r="E26">
            <v>14008</v>
          </cell>
          <cell r="F26">
            <v>10700</v>
          </cell>
          <cell r="G26">
            <v>7002</v>
          </cell>
          <cell r="H26">
            <v>1822</v>
          </cell>
          <cell r="I26">
            <v>1483</v>
          </cell>
          <cell r="J26">
            <v>4841</v>
          </cell>
          <cell r="K26">
            <v>121116</v>
          </cell>
        </row>
        <row r="27">
          <cell r="C27">
            <v>7491</v>
          </cell>
          <cell r="D27">
            <v>11176</v>
          </cell>
          <cell r="E27">
            <v>3796</v>
          </cell>
          <cell r="F27">
            <v>2516</v>
          </cell>
          <cell r="G27">
            <v>1299</v>
          </cell>
          <cell r="H27">
            <v>455</v>
          </cell>
          <cell r="I27">
            <v>343</v>
          </cell>
          <cell r="J27">
            <v>1053</v>
          </cell>
          <cell r="K27">
            <v>27691</v>
          </cell>
        </row>
        <row r="28">
          <cell r="C28">
            <v>20375</v>
          </cell>
          <cell r="D28">
            <v>39647</v>
          </cell>
          <cell r="E28">
            <v>10800</v>
          </cell>
          <cell r="F28">
            <v>8250</v>
          </cell>
          <cell r="G28">
            <v>5431</v>
          </cell>
          <cell r="H28">
            <v>1297</v>
          </cell>
          <cell r="I28">
            <v>931</v>
          </cell>
          <cell r="J28">
            <v>3597</v>
          </cell>
          <cell r="K28">
            <v>88728</v>
          </cell>
        </row>
        <row r="29">
          <cell r="C29">
            <v>27866</v>
          </cell>
          <cell r="D29">
            <v>50823</v>
          </cell>
          <cell r="E29">
            <v>14596</v>
          </cell>
          <cell r="F29">
            <v>10766</v>
          </cell>
          <cell r="G29">
            <v>6730</v>
          </cell>
          <cell r="H29">
            <v>1752</v>
          </cell>
          <cell r="I29">
            <v>1274</v>
          </cell>
          <cell r="J29">
            <v>4650</v>
          </cell>
          <cell r="K29">
            <v>116419</v>
          </cell>
        </row>
        <row r="30">
          <cell r="C30">
            <v>7332</v>
          </cell>
          <cell r="D30">
            <v>11878</v>
          </cell>
          <cell r="E30">
            <v>3691</v>
          </cell>
          <cell r="F30">
            <v>2415</v>
          </cell>
          <cell r="G30">
            <v>1155</v>
          </cell>
          <cell r="H30">
            <v>407</v>
          </cell>
          <cell r="I30">
            <v>473</v>
          </cell>
          <cell r="J30">
            <v>988</v>
          </cell>
          <cell r="K30">
            <v>27928</v>
          </cell>
        </row>
        <row r="31">
          <cell r="C31">
            <v>20123</v>
          </cell>
          <cell r="D31">
            <v>41324</v>
          </cell>
          <cell r="E31">
            <v>11858</v>
          </cell>
          <cell r="F31">
            <v>8012</v>
          </cell>
          <cell r="G31">
            <v>5314</v>
          </cell>
          <cell r="H31">
            <v>1368</v>
          </cell>
          <cell r="I31">
            <v>1143</v>
          </cell>
          <cell r="J31">
            <v>3524</v>
          </cell>
          <cell r="K31">
            <v>91254</v>
          </cell>
        </row>
        <row r="32">
          <cell r="C32">
            <v>27455</v>
          </cell>
          <cell r="D32">
            <v>53202</v>
          </cell>
          <cell r="E32">
            <v>15549</v>
          </cell>
          <cell r="F32">
            <v>10427</v>
          </cell>
          <cell r="G32">
            <v>6469</v>
          </cell>
          <cell r="H32">
            <v>1775</v>
          </cell>
          <cell r="I32">
            <v>1616</v>
          </cell>
          <cell r="J32">
            <v>4512</v>
          </cell>
          <cell r="K32">
            <v>119182</v>
          </cell>
        </row>
      </sheetData>
      <sheetData sheetId="6"/>
      <sheetData sheetId="7">
        <row r="21">
          <cell r="C21">
            <v>3.3042217544866053</v>
          </cell>
          <cell r="D21">
            <v>4.3307333975277729</v>
          </cell>
          <cell r="E21">
            <v>4.7835870487575285</v>
          </cell>
          <cell r="F21">
            <v>5.3705804208938526</v>
          </cell>
          <cell r="G21">
            <v>3.3391330100322065</v>
          </cell>
          <cell r="H21">
            <v>3.1743165649489002</v>
          </cell>
          <cell r="I21">
            <v>2.928960183328559</v>
          </cell>
        </row>
        <row r="22">
          <cell r="C22">
            <v>2.1067606316587315</v>
          </cell>
          <cell r="D22">
            <v>2.3831816574676923</v>
          </cell>
          <cell r="E22">
            <v>2.5391980799531715</v>
          </cell>
          <cell r="F22">
            <v>2.8810155131306066</v>
          </cell>
          <cell r="G22">
            <v>1.9064216868750199</v>
          </cell>
          <cell r="H22">
            <v>1.7232440717699034</v>
          </cell>
          <cell r="I22">
            <v>1.5856839152256341</v>
          </cell>
        </row>
        <row r="23">
          <cell r="C23">
            <v>2.3629659522269715</v>
          </cell>
          <cell r="D23">
            <v>2.8172573644667569</v>
          </cell>
          <cell r="E23">
            <v>3.0544406453768937</v>
          </cell>
          <cell r="F23">
            <v>3.4527053089599016</v>
          </cell>
          <cell r="G23">
            <v>2.2259651903959838</v>
          </cell>
          <cell r="H23">
            <v>2.0683908983928743</v>
          </cell>
          <cell r="I23">
            <v>1.9004547666593949</v>
          </cell>
        </row>
      </sheetData>
      <sheetData sheetId="8"/>
      <sheetData sheetId="9"/>
      <sheetData sheetId="10"/>
      <sheetData sheetId="11"/>
      <sheetData sheetId="12">
        <row r="22">
          <cell r="P22">
            <v>4037.0504847450716</v>
          </cell>
          <cell r="Q22">
            <v>4327.0526001467288</v>
          </cell>
          <cell r="R22">
            <v>3807.354070715015</v>
          </cell>
          <cell r="S22">
            <v>2285.2124692570796</v>
          </cell>
          <cell r="T22">
            <v>1689.0103841369125</v>
          </cell>
          <cell r="U22">
            <v>1685.4314541844749</v>
          </cell>
          <cell r="V22">
            <v>1724</v>
          </cell>
          <cell r="W22">
            <v>1637</v>
          </cell>
          <cell r="X22">
            <v>1572</v>
          </cell>
        </row>
        <row r="23">
          <cell r="P23">
            <v>1510.5870868369473</v>
          </cell>
          <cell r="Q23">
            <v>1612.137263106621</v>
          </cell>
          <cell r="R23">
            <v>1347.1880495304076</v>
          </cell>
          <cell r="S23">
            <v>978.30535513283417</v>
          </cell>
          <cell r="T23">
            <v>1002.0714854936153</v>
          </cell>
          <cell r="U23">
            <v>1118.8452537633646</v>
          </cell>
          <cell r="V23">
            <v>1186</v>
          </cell>
          <cell r="W23">
            <v>1161</v>
          </cell>
          <cell r="X23">
            <v>1069</v>
          </cell>
        </row>
        <row r="24">
          <cell r="P24">
            <v>3505.0744043361656</v>
          </cell>
          <cell r="Q24">
            <v>3404.8901254660091</v>
          </cell>
          <cell r="R24">
            <v>3279.0210969417567</v>
          </cell>
          <cell r="S24">
            <v>3230.9561126887475</v>
          </cell>
          <cell r="T24">
            <v>3484.3100764773731</v>
          </cell>
          <cell r="U24">
            <v>3707.575464154027</v>
          </cell>
          <cell r="V24">
            <v>3828</v>
          </cell>
          <cell r="W24">
            <v>3690</v>
          </cell>
          <cell r="X24">
            <v>3516</v>
          </cell>
        </row>
        <row r="25">
          <cell r="P25">
            <v>9052.7119759181842</v>
          </cell>
          <cell r="Q25">
            <v>9344.0799887193643</v>
          </cell>
          <cell r="R25">
            <v>8433.563217187173</v>
          </cell>
          <cell r="S25">
            <v>6494.4739370786629</v>
          </cell>
          <cell r="T25">
            <v>6175.3919461078967</v>
          </cell>
          <cell r="U25">
            <v>6511.8521721018669</v>
          </cell>
          <cell r="V25">
            <v>6738</v>
          </cell>
          <cell r="W25">
            <v>6488</v>
          </cell>
          <cell r="X25">
            <v>6157</v>
          </cell>
        </row>
      </sheetData>
      <sheetData sheetId="13">
        <row r="18">
          <cell r="O18">
            <v>1923.0775210592215</v>
          </cell>
          <cell r="P18">
            <v>1662.0317849927296</v>
          </cell>
          <cell r="Q18">
            <v>1854.9431624936062</v>
          </cell>
          <cell r="R18">
            <v>2059.6864418703972</v>
          </cell>
          <cell r="S18">
            <v>2472.8920036806785</v>
          </cell>
          <cell r="T18">
            <v>2514.7042640685704</v>
          </cell>
          <cell r="U18">
            <v>2488</v>
          </cell>
          <cell r="V18">
            <v>2559</v>
          </cell>
          <cell r="W18">
            <v>2450</v>
          </cell>
        </row>
        <row r="19">
          <cell r="O19">
            <v>3646.2815030577276</v>
          </cell>
          <cell r="P19">
            <v>3230.8988222355792</v>
          </cell>
          <cell r="Q19">
            <v>3566.9206644811188</v>
          </cell>
          <cell r="R19">
            <v>4225.6240195307373</v>
          </cell>
          <cell r="S19">
            <v>5138.199557609958</v>
          </cell>
          <cell r="T19">
            <v>5626.6433220709059</v>
          </cell>
          <cell r="U19">
            <v>5526</v>
          </cell>
          <cell r="V19">
            <v>5957</v>
          </cell>
          <cell r="W19">
            <v>6052</v>
          </cell>
        </row>
        <row r="20">
          <cell r="O20">
            <v>2472.2151241387282</v>
          </cell>
          <cell r="P20">
            <v>2095.4291325487734</v>
          </cell>
          <cell r="Q20">
            <v>2528.5199933918593</v>
          </cell>
          <cell r="R20">
            <v>3059.8575710152727</v>
          </cell>
          <cell r="S20">
            <v>3948.8040858309892</v>
          </cell>
          <cell r="T20">
            <v>4432.1168507451339</v>
          </cell>
          <cell r="U20">
            <v>4688</v>
          </cell>
          <cell r="V20">
            <v>4819</v>
          </cell>
          <cell r="W20">
            <v>5140</v>
          </cell>
        </row>
        <row r="21">
          <cell r="O21">
            <v>684.03797484684537</v>
          </cell>
          <cell r="P21">
            <v>565.26619440560353</v>
          </cell>
          <cell r="Q21">
            <v>690.31127366027442</v>
          </cell>
          <cell r="R21">
            <v>976.47888557454712</v>
          </cell>
          <cell r="S21">
            <v>1281.683652773133</v>
          </cell>
          <cell r="T21">
            <v>1559.8302638844586</v>
          </cell>
          <cell r="U21">
            <v>1734</v>
          </cell>
          <cell r="V21">
            <v>1820</v>
          </cell>
          <cell r="W21">
            <v>1966</v>
          </cell>
        </row>
        <row r="22">
          <cell r="O22">
            <v>8725.6121231025172</v>
          </cell>
          <cell r="P22">
            <v>7553.6259341826953</v>
          </cell>
          <cell r="Q22">
            <v>8640.6950940268543</v>
          </cell>
          <cell r="R22">
            <v>10321.64691799098</v>
          </cell>
          <cell r="S22">
            <v>12841.579299894725</v>
          </cell>
          <cell r="T22">
            <v>14133.294700769075</v>
          </cell>
          <cell r="U22">
            <v>14436</v>
          </cell>
          <cell r="V22">
            <v>15155</v>
          </cell>
          <cell r="W22">
            <v>15608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Data"/>
      <sheetName val="age population data"/>
      <sheetName val="Indig ERPS"/>
      <sheetName val="Non-Indig ERPS"/>
      <sheetName val="S_T population data "/>
      <sheetName val="client count"/>
      <sheetName val="client count_ 10+years"/>
      <sheetName val="Age"/>
      <sheetName val="Indigenous"/>
      <sheetName val="state and territory"/>
      <sheetName val="remoteness"/>
      <sheetName val="Disability"/>
      <sheetName val="drug or alcohol misuse"/>
      <sheetName val="drug or alcohol misuse_10+years"/>
      <sheetName val="MH issue"/>
      <sheetName val="MH issue_10+ years"/>
      <sheetName val="multiple vulnerabilities"/>
      <sheetName val="care and protection order"/>
      <sheetName val="Children presenting alone"/>
      <sheetName val="Women presenting with children"/>
    </sheetNames>
    <sheetDataSet>
      <sheetData sheetId="0"/>
      <sheetData sheetId="1"/>
      <sheetData sheetId="2"/>
      <sheetData sheetId="3"/>
      <sheetData sheetId="4"/>
      <sheetData sheetId="5"/>
      <sheetData sheetId="6"/>
      <sheetData sheetId="7">
        <row r="54">
          <cell r="L54">
            <v>12469</v>
          </cell>
        </row>
        <row r="55">
          <cell r="L55">
            <v>4074</v>
          </cell>
        </row>
        <row r="56">
          <cell r="L56">
            <v>3200</v>
          </cell>
        </row>
        <row r="57">
          <cell r="L57">
            <v>1545</v>
          </cell>
        </row>
        <row r="58">
          <cell r="L58">
            <v>1958</v>
          </cell>
        </row>
        <row r="59">
          <cell r="L59">
            <v>2000</v>
          </cell>
        </row>
        <row r="60">
          <cell r="L60">
            <v>1212</v>
          </cell>
        </row>
        <row r="61">
          <cell r="L61">
            <v>441</v>
          </cell>
        </row>
        <row r="62">
          <cell r="L62">
            <v>214</v>
          </cell>
        </row>
        <row r="63">
          <cell r="L63">
            <v>27273</v>
          </cell>
        </row>
        <row r="64">
          <cell r="AL64">
            <v>79.646144395160448</v>
          </cell>
        </row>
        <row r="65">
          <cell r="AL65">
            <v>58.863131380358993</v>
          </cell>
        </row>
        <row r="66">
          <cell r="AL66">
            <v>97.055308896250892</v>
          </cell>
        </row>
        <row r="67">
          <cell r="AL67">
            <v>108.11849757573502</v>
          </cell>
        </row>
        <row r="68">
          <cell r="AL68">
            <v>113.46735392657041</v>
          </cell>
        </row>
        <row r="69">
          <cell r="AL69">
            <v>107.95276931109859</v>
          </cell>
        </row>
        <row r="70">
          <cell r="AL70">
            <v>62.309255066711934</v>
          </cell>
        </row>
        <row r="71">
          <cell r="AL71">
            <v>22.193371128843836</v>
          </cell>
        </row>
        <row r="72">
          <cell r="AL72">
            <v>6.9401825095929386</v>
          </cell>
        </row>
        <row r="73">
          <cell r="AL73">
            <v>68.613945361668897</v>
          </cell>
        </row>
      </sheetData>
      <sheetData sheetId="8">
        <row r="20">
          <cell r="L20">
            <v>7447</v>
          </cell>
          <cell r="AV20">
            <v>107.80452365427006</v>
          </cell>
          <cell r="AW20">
            <v>102.24176535649734</v>
          </cell>
          <cell r="AX20">
            <v>115.06896346817909</v>
          </cell>
          <cell r="AY20">
            <v>139.7901207736968</v>
          </cell>
          <cell r="AZ20">
            <v>158.5011852095983</v>
          </cell>
          <cell r="BA20">
            <v>163.25434918236118</v>
          </cell>
          <cell r="BB20">
            <v>169.1981795533714</v>
          </cell>
          <cell r="BC20">
            <v>169.31082867407844</v>
          </cell>
          <cell r="BD20">
            <v>168.96595367674976</v>
          </cell>
          <cell r="BE20">
            <v>171.13029410649511</v>
          </cell>
        </row>
        <row r="34">
          <cell r="L34">
            <v>21605</v>
          </cell>
          <cell r="AV34">
            <v>313.98734359151257</v>
          </cell>
          <cell r="AW34">
            <v>317.66454506100121</v>
          </cell>
          <cell r="AX34">
            <v>338.67767314387169</v>
          </cell>
          <cell r="AY34">
            <v>377.8199723232388</v>
          </cell>
          <cell r="AZ34">
            <v>420.26204842089322</v>
          </cell>
          <cell r="BA34">
            <v>454.34673569097583</v>
          </cell>
          <cell r="BB34">
            <v>469.82949324439306</v>
          </cell>
          <cell r="BC34">
            <v>480.5463877315629</v>
          </cell>
          <cell r="BD34">
            <v>483.64103680503376</v>
          </cell>
          <cell r="BE34">
            <v>496.22633708938736</v>
          </cell>
        </row>
        <row r="48">
          <cell r="L48">
            <v>29052</v>
          </cell>
          <cell r="AV48">
            <v>211.2607371528498</v>
          </cell>
          <cell r="AW48">
            <v>210.29732177130552</v>
          </cell>
          <cell r="AX48">
            <v>227.18294205333768</v>
          </cell>
          <cell r="AY48">
            <v>259.09754613537774</v>
          </cell>
          <cell r="AZ48">
            <v>289.65726609786793</v>
          </cell>
          <cell r="BA48">
            <v>309.05433294522169</v>
          </cell>
          <cell r="BB48">
            <v>319.72112644856139</v>
          </cell>
          <cell r="BC48">
            <v>325.08589218925835</v>
          </cell>
          <cell r="BD48">
            <v>326.40355284470007</v>
          </cell>
          <cell r="BE48">
            <v>333.71948701484058</v>
          </cell>
        </row>
        <row r="53">
          <cell r="L53">
            <v>3968</v>
          </cell>
        </row>
        <row r="54">
          <cell r="L54">
            <v>1035</v>
          </cell>
        </row>
        <row r="55">
          <cell r="L55">
            <v>724</v>
          </cell>
        </row>
        <row r="56">
          <cell r="L56">
            <v>403</v>
          </cell>
        </row>
        <row r="57">
          <cell r="L57">
            <v>501</v>
          </cell>
        </row>
        <row r="58">
          <cell r="L58">
            <v>403</v>
          </cell>
        </row>
        <row r="59">
          <cell r="L59">
            <v>233</v>
          </cell>
        </row>
        <row r="60">
          <cell r="L60">
            <v>84</v>
          </cell>
        </row>
        <row r="61">
          <cell r="L61">
            <v>22</v>
          </cell>
        </row>
        <row r="62">
          <cell r="L62">
            <v>7447</v>
          </cell>
        </row>
        <row r="63">
          <cell r="BE63">
            <v>408.62851366754848</v>
          </cell>
        </row>
        <row r="64">
          <cell r="BE64">
            <v>271.82731995251731</v>
          </cell>
        </row>
        <row r="65">
          <cell r="BE65">
            <v>480.56638180712986</v>
          </cell>
        </row>
        <row r="66">
          <cell r="BE66">
            <v>703.43520250019208</v>
          </cell>
        </row>
        <row r="67">
          <cell r="BE67">
            <v>824.05854550998617</v>
          </cell>
        </row>
        <row r="68">
          <cell r="BE68">
            <v>758.62438972047858</v>
          </cell>
        </row>
        <row r="69">
          <cell r="BE69">
            <v>415.03819506128974</v>
          </cell>
        </row>
        <row r="70">
          <cell r="BE70">
            <v>179.57183620419201</v>
          </cell>
        </row>
        <row r="71">
          <cell r="BE71">
            <v>56.440233823825842</v>
          </cell>
        </row>
        <row r="72">
          <cell r="BE72">
            <v>496.22633708938736</v>
          </cell>
        </row>
      </sheetData>
      <sheetData sheetId="9">
        <row r="6">
          <cell r="AB6">
            <v>12.990407297268352</v>
          </cell>
          <cell r="AC6">
            <v>17.935935959816565</v>
          </cell>
          <cell r="AD6">
            <v>12.835398547332806</v>
          </cell>
          <cell r="AE6">
            <v>20.514646425992542</v>
          </cell>
          <cell r="AF6">
            <v>16.478504379554884</v>
          </cell>
          <cell r="AG6">
            <v>14.167196464872417</v>
          </cell>
          <cell r="AH6">
            <v>25.894411348131168</v>
          </cell>
          <cell r="AI6">
            <v>49.453068710290168</v>
          </cell>
          <cell r="AJ6">
            <v>15.555602354828357</v>
          </cell>
        </row>
        <row r="7">
          <cell r="AB7">
            <v>37.783306389559897</v>
          </cell>
          <cell r="AC7">
            <v>91.229088540883197</v>
          </cell>
          <cell r="AD7">
            <v>33.951126979599302</v>
          </cell>
          <cell r="AE7">
            <v>56.458472529709539</v>
          </cell>
          <cell r="AF7">
            <v>63.626251390433815</v>
          </cell>
          <cell r="AG7">
            <v>34.640459277999419</v>
          </cell>
          <cell r="AH7">
            <v>49.388523047977422</v>
          </cell>
          <cell r="AI7">
            <v>197.62489171238809</v>
          </cell>
          <cell r="AJ7">
            <v>54.948128503629171</v>
          </cell>
        </row>
        <row r="8">
          <cell r="AB8">
            <v>25.472803614740997</v>
          </cell>
          <cell r="AC8">
            <v>54.967811899457388</v>
          </cell>
          <cell r="AD8">
            <v>23.418504070575079</v>
          </cell>
          <cell r="AE8">
            <v>38.349552609508933</v>
          </cell>
          <cell r="AF8">
            <v>40.280891679916557</v>
          </cell>
          <cell r="AG8">
            <v>24.446055508765209</v>
          </cell>
          <cell r="AH8">
            <v>37.707958179912382</v>
          </cell>
          <cell r="AI8">
            <v>119.93887152718156</v>
          </cell>
          <cell r="AJ8">
            <v>35.347794888749085</v>
          </cell>
        </row>
        <row r="9">
          <cell r="AB9">
            <v>11.942351237727857</v>
          </cell>
          <cell r="AC9">
            <v>17.102311962168216</v>
          </cell>
          <cell r="AD9">
            <v>13.166499693883232</v>
          </cell>
          <cell r="AE9">
            <v>14.254425769291272</v>
          </cell>
          <cell r="AF9">
            <v>17.033148473693924</v>
          </cell>
          <cell r="AG9">
            <v>14.3698468786808</v>
          </cell>
          <cell r="AH9">
            <v>27.454908757479874</v>
          </cell>
          <cell r="AI9">
            <v>46.94385131514759</v>
          </cell>
          <cell r="AJ9">
            <v>14.397673092005919</v>
          </cell>
        </row>
        <row r="10">
          <cell r="AB10">
            <v>35.993642176371814</v>
          </cell>
          <cell r="AC10">
            <v>89.746439006225913</v>
          </cell>
          <cell r="AD10">
            <v>34.687012227409745</v>
          </cell>
          <cell r="AE10">
            <v>48.494343421404842</v>
          </cell>
          <cell r="AF10">
            <v>66.202522295846762</v>
          </cell>
          <cell r="AG10">
            <v>33.837262215446124</v>
          </cell>
          <cell r="AH10">
            <v>48.184828841837614</v>
          </cell>
          <cell r="AI10">
            <v>193.95698640981661</v>
          </cell>
          <cell r="AJ10">
            <v>53.340347688019207</v>
          </cell>
        </row>
        <row r="11">
          <cell r="AB11">
            <v>24.056229208850745</v>
          </cell>
          <cell r="AC11">
            <v>53.798996985070374</v>
          </cell>
          <cell r="AD11">
            <v>23.956347271834602</v>
          </cell>
          <cell r="AE11">
            <v>31.222927142298502</v>
          </cell>
          <cell r="AF11">
            <v>41.850011003666687</v>
          </cell>
          <cell r="AG11">
            <v>24.129906821436734</v>
          </cell>
          <cell r="AH11">
            <v>37.913494044421981</v>
          </cell>
          <cell r="AI11">
            <v>116.95318521497269</v>
          </cell>
          <cell r="AJ11">
            <v>33.962806125935934</v>
          </cell>
        </row>
        <row r="12">
          <cell r="AB12">
            <v>12.270768099247746</v>
          </cell>
          <cell r="AC12">
            <v>20.399481761636007</v>
          </cell>
          <cell r="AD12">
            <v>14.045990979371505</v>
          </cell>
          <cell r="AE12">
            <v>16.127739314777436</v>
          </cell>
          <cell r="AF12">
            <v>15.007822842700687</v>
          </cell>
          <cell r="AG12">
            <v>14.320576903459694</v>
          </cell>
          <cell r="AH12">
            <v>28.274671215654358</v>
          </cell>
          <cell r="AI12">
            <v>47.377299888060286</v>
          </cell>
          <cell r="AJ12">
            <v>15.659901948189193</v>
          </cell>
        </row>
        <row r="13">
          <cell r="AB13">
            <v>37.005705512098594</v>
          </cell>
          <cell r="AC13">
            <v>101.06173330285144</v>
          </cell>
          <cell r="AD13">
            <v>35.174898593641899</v>
          </cell>
          <cell r="AE13">
            <v>51.439045536032687</v>
          </cell>
          <cell r="AF13">
            <v>63.601337186242844</v>
          </cell>
          <cell r="AG13">
            <v>40.482379511654663</v>
          </cell>
          <cell r="AH13">
            <v>50.558247314093109</v>
          </cell>
          <cell r="AI13">
            <v>184.23559982676485</v>
          </cell>
          <cell r="AJ13">
            <v>56.879324515769042</v>
          </cell>
        </row>
        <row r="14">
          <cell r="AB14">
            <v>24.73528284205717</v>
          </cell>
          <cell r="AC14">
            <v>61.171847474147398</v>
          </cell>
          <cell r="AD14">
            <v>24.650838480663179</v>
          </cell>
          <cell r="AE14">
            <v>33.658542044003092</v>
          </cell>
          <cell r="AF14">
            <v>39.533935777913918</v>
          </cell>
          <cell r="AG14">
            <v>27.484576474372094</v>
          </cell>
          <cell r="AH14">
            <v>39.501136369519408</v>
          </cell>
          <cell r="AI14">
            <v>112.54457210776545</v>
          </cell>
          <cell r="AJ14">
            <v>36.387162603539387</v>
          </cell>
        </row>
        <row r="15">
          <cell r="AB15">
            <v>12.423797906220726</v>
          </cell>
          <cell r="AC15">
            <v>25.100457844028867</v>
          </cell>
          <cell r="AD15">
            <v>15.597459346236493</v>
          </cell>
          <cell r="AE15">
            <v>17.584809744312462</v>
          </cell>
          <cell r="AF15">
            <v>14.700021715941171</v>
          </cell>
          <cell r="AG15">
            <v>19.217721092037195</v>
          </cell>
          <cell r="AH15">
            <v>28.359522571812388</v>
          </cell>
          <cell r="AI15">
            <v>59.569834782471474</v>
          </cell>
          <cell r="AJ15">
            <v>17.525653288884719</v>
          </cell>
        </row>
        <row r="16">
          <cell r="AB16">
            <v>33.293897605263226</v>
          </cell>
          <cell r="AC16">
            <v>112.78828348577521</v>
          </cell>
          <cell r="AD16">
            <v>36.28696121218065</v>
          </cell>
          <cell r="AE16">
            <v>58.564897495519332</v>
          </cell>
          <cell r="AF16">
            <v>66.127649521118386</v>
          </cell>
          <cell r="AG16">
            <v>48.018466265483447</v>
          </cell>
          <cell r="AH16">
            <v>50.483079569022209</v>
          </cell>
          <cell r="AI16">
            <v>217.04838334295886</v>
          </cell>
          <cell r="AJ16">
            <v>60.328688205357288</v>
          </cell>
        </row>
        <row r="17">
          <cell r="AB17">
            <v>22.943146882026337</v>
          </cell>
          <cell r="AC17">
            <v>69.429990237535407</v>
          </cell>
          <cell r="AD17">
            <v>25.996031818755352</v>
          </cell>
          <cell r="AE17">
            <v>37.95747797513188</v>
          </cell>
          <cell r="AF17">
            <v>40.670790446203341</v>
          </cell>
          <cell r="AG17">
            <v>33.732783440977357</v>
          </cell>
          <cell r="AH17">
            <v>39.517221497980771</v>
          </cell>
          <cell r="AI17">
            <v>134.82840582814632</v>
          </cell>
          <cell r="AJ17">
            <v>39.064173847650444</v>
          </cell>
        </row>
        <row r="18">
          <cell r="AB18">
            <v>16.769695913195132</v>
          </cell>
          <cell r="AC18">
            <v>28.256185876489685</v>
          </cell>
          <cell r="AD18">
            <v>16.634896306491257</v>
          </cell>
          <cell r="AE18">
            <v>19.925054269967283</v>
          </cell>
          <cell r="AF18">
            <v>14.969740500792934</v>
          </cell>
          <cell r="AG18">
            <v>28.576797206520208</v>
          </cell>
          <cell r="AH18">
            <v>22.913968921981226</v>
          </cell>
          <cell r="AI18">
            <v>69.309348098324762</v>
          </cell>
          <cell r="AJ18">
            <v>20.36909663291642</v>
          </cell>
        </row>
        <row r="19">
          <cell r="AB19">
            <v>43.413944580715345</v>
          </cell>
          <cell r="AC19">
            <v>120.6065666279323</v>
          </cell>
          <cell r="AD19">
            <v>38.977742473299152</v>
          </cell>
          <cell r="AE19">
            <v>65.660430291744461</v>
          </cell>
          <cell r="AF19">
            <v>69.551804322487484</v>
          </cell>
          <cell r="AG19">
            <v>55.448390344371781</v>
          </cell>
          <cell r="AH19">
            <v>56.865064768513456</v>
          </cell>
          <cell r="AI19">
            <v>226.51400664258941</v>
          </cell>
          <cell r="AJ19">
            <v>67.35774928265279</v>
          </cell>
        </row>
        <row r="20">
          <cell r="AB20">
            <v>30.204391609824594</v>
          </cell>
          <cell r="AC20">
            <v>74.964110743242017</v>
          </cell>
          <cell r="AD20">
            <v>27.888005930571769</v>
          </cell>
          <cell r="AE20">
            <v>42.704430780945508</v>
          </cell>
          <cell r="AF20">
            <v>42.551395508743873</v>
          </cell>
          <cell r="AG20">
            <v>42.137391553905999</v>
          </cell>
          <cell r="AH20">
            <v>40.037706142791961</v>
          </cell>
          <cell r="AI20">
            <v>144.7416936375927</v>
          </cell>
          <cell r="AJ20">
            <v>44.036208095526042</v>
          </cell>
        </row>
        <row r="21">
          <cell r="AB21">
            <v>18.609358358528926</v>
          </cell>
          <cell r="AC21">
            <v>30.280235529500796</v>
          </cell>
          <cell r="AD21">
            <v>17.406066513974626</v>
          </cell>
          <cell r="AE21">
            <v>19.389182377404872</v>
          </cell>
          <cell r="AF21">
            <v>15.032881482930138</v>
          </cell>
          <cell r="AG21">
            <v>27.357761015967764</v>
          </cell>
          <cell r="AH21">
            <v>22.195358791938325</v>
          </cell>
          <cell r="AI21">
            <v>89.298292297337483</v>
          </cell>
          <cell r="AJ21">
            <v>21.780882879999574</v>
          </cell>
        </row>
        <row r="22">
          <cell r="AB22">
            <v>47.057017427922489</v>
          </cell>
          <cell r="AC22">
            <v>128.85244001721324</v>
          </cell>
          <cell r="AD22">
            <v>41.086946459067754</v>
          </cell>
          <cell r="AE22">
            <v>65.497966724812372</v>
          </cell>
          <cell r="AF22">
            <v>71.575442611853177</v>
          </cell>
          <cell r="AG22">
            <v>59.700014096365805</v>
          </cell>
          <cell r="AH22">
            <v>55.289455128984415</v>
          </cell>
          <cell r="AI22">
            <v>295.75454568487191</v>
          </cell>
          <cell r="AJ22">
            <v>71.925548307524096</v>
          </cell>
        </row>
        <row r="23">
          <cell r="AB23">
            <v>32.955278824012709</v>
          </cell>
          <cell r="AC23">
            <v>80.126657702498832</v>
          </cell>
          <cell r="AD23">
            <v>29.345874879525685</v>
          </cell>
          <cell r="AE23">
            <v>42.391723238371917</v>
          </cell>
          <cell r="AF23">
            <v>43.629905671363687</v>
          </cell>
          <cell r="AG23">
            <v>43.689040226236507</v>
          </cell>
          <cell r="AH23">
            <v>38.896755495240363</v>
          </cell>
          <cell r="AI23">
            <v>188.59953774224863</v>
          </cell>
          <cell r="AJ23">
            <v>47.051450113088798</v>
          </cell>
        </row>
        <row r="24">
          <cell r="AB24">
            <v>18.769488429598251</v>
          </cell>
          <cell r="AC24">
            <v>32.859373278681673</v>
          </cell>
          <cell r="AD24">
            <v>15.90107229473189</v>
          </cell>
          <cell r="AE24">
            <v>18.703179153386969</v>
          </cell>
          <cell r="AF24">
            <v>15.07089291820264</v>
          </cell>
          <cell r="AG24">
            <v>17.433335770665046</v>
          </cell>
          <cell r="AH24">
            <v>21.03371223161372</v>
          </cell>
          <cell r="AI24">
            <v>93.669856758616376</v>
          </cell>
          <cell r="AJ24">
            <v>21.987794995251292</v>
          </cell>
        </row>
        <row r="25">
          <cell r="AB25">
            <v>48.239501182817136</v>
          </cell>
          <cell r="AC25">
            <v>143.56143505675826</v>
          </cell>
          <cell r="AD25">
            <v>40.307182148479356</v>
          </cell>
          <cell r="AE25">
            <v>64.177055540577811</v>
          </cell>
          <cell r="AF25">
            <v>65.349387671091904</v>
          </cell>
          <cell r="AG25">
            <v>51.63660503466329</v>
          </cell>
          <cell r="AH25">
            <v>49.996666888874081</v>
          </cell>
          <cell r="AI25">
            <v>306.2322422286108</v>
          </cell>
          <cell r="AJ25">
            <v>75.355356041505146</v>
          </cell>
        </row>
        <row r="26">
          <cell r="AB26">
            <v>33.624522795040036</v>
          </cell>
          <cell r="AC26">
            <v>88.81052236538099</v>
          </cell>
          <cell r="AD26">
            <v>28.224454531387014</v>
          </cell>
          <cell r="AE26">
            <v>41.431709507183363</v>
          </cell>
          <cell r="AF26">
            <v>40.509252563213984</v>
          </cell>
          <cell r="AG26">
            <v>34.706811259331502</v>
          </cell>
          <cell r="AH26">
            <v>35.659839278242934</v>
          </cell>
          <cell r="AI26">
            <v>196.10464315517422</v>
          </cell>
          <cell r="AJ26">
            <v>48.889633416554481</v>
          </cell>
        </row>
        <row r="27">
          <cell r="AB27">
            <v>18.784054090854038</v>
          </cell>
          <cell r="AC27">
            <v>34.581551163274987</v>
          </cell>
          <cell r="AD27">
            <v>15.197051227594258</v>
          </cell>
          <cell r="AE27">
            <v>19.323701180005347</v>
          </cell>
          <cell r="AF27">
            <v>15.085338421393077</v>
          </cell>
          <cell r="AG27">
            <v>17.297683631068921</v>
          </cell>
          <cell r="AH27">
            <v>16.389056124155463</v>
          </cell>
          <cell r="AI27">
            <v>82.942121679952109</v>
          </cell>
          <cell r="AJ27">
            <v>22.183860954754412</v>
          </cell>
        </row>
        <row r="28">
          <cell r="AB28">
            <v>50.324696174680909</v>
          </cell>
          <cell r="AC28">
            <v>120.25830952250956</v>
          </cell>
          <cell r="AD28">
            <v>42.306520139862222</v>
          </cell>
          <cell r="AE28">
            <v>63.24911872894571</v>
          </cell>
          <cell r="AF28">
            <v>61.541564635640171</v>
          </cell>
          <cell r="AG28">
            <v>48.262979280781138</v>
          </cell>
          <cell r="AH28">
            <v>43.528471173492051</v>
          </cell>
          <cell r="AI28">
            <v>302.67586671154493</v>
          </cell>
          <cell r="AJ28">
            <v>69.926272735318477</v>
          </cell>
        </row>
        <row r="29">
          <cell r="AB29">
            <v>34.673586618329864</v>
          </cell>
          <cell r="AC29">
            <v>77.846693342111124</v>
          </cell>
          <cell r="AD29">
            <v>28.899244869621757</v>
          </cell>
          <cell r="AE29">
            <v>41.306111048444713</v>
          </cell>
          <cell r="AF29">
            <v>38.598435186172928</v>
          </cell>
          <cell r="AG29">
            <v>32.946140957581846</v>
          </cell>
          <cell r="AH29">
            <v>30.106175074261113</v>
          </cell>
          <cell r="AI29">
            <v>189.18127227456915</v>
          </cell>
          <cell r="AJ29">
            <v>46.250706807211436</v>
          </cell>
        </row>
        <row r="30">
          <cell r="AB30">
            <v>18.159545426850865</v>
          </cell>
          <cell r="AC30">
            <v>36.016837371152931</v>
          </cell>
          <cell r="AD30">
            <v>14.541812734861503</v>
          </cell>
          <cell r="AE30">
            <v>18.29700701877735</v>
          </cell>
          <cell r="AF30">
            <v>13.288402043767739</v>
          </cell>
          <cell r="AG30">
            <v>15.29356505401597</v>
          </cell>
          <cell r="AH30">
            <v>22.347266121450069</v>
          </cell>
          <cell r="AI30">
            <v>78.486824858398009</v>
          </cell>
          <cell r="AJ30">
            <v>22.04457427442069</v>
          </cell>
        </row>
        <row r="31">
          <cell r="AB31">
            <v>49.083169421939154</v>
          </cell>
          <cell r="AC31">
            <v>122.90202724104221</v>
          </cell>
          <cell r="AD31">
            <v>45.63823481868635</v>
          </cell>
          <cell r="AE31">
            <v>60.411206384345569</v>
          </cell>
          <cell r="AF31">
            <v>59.561103931548445</v>
          </cell>
          <cell r="AG31">
            <v>50.281177638107842</v>
          </cell>
          <cell r="AH31">
            <v>52.767646923041411</v>
          </cell>
          <cell r="AI31">
            <v>295.20666141705897</v>
          </cell>
          <cell r="AJ31">
            <v>70.799703655129548</v>
          </cell>
        </row>
        <row r="32">
          <cell r="AB32">
            <v>33.739601308636921</v>
          </cell>
          <cell r="AC32">
            <v>79.87982442113703</v>
          </cell>
          <cell r="AD32">
            <v>30.271833236054885</v>
          </cell>
          <cell r="AE32">
            <v>39.404685782870999</v>
          </cell>
          <cell r="AF32">
            <v>36.727051412194584</v>
          </cell>
          <cell r="AG32">
            <v>32.980611116788523</v>
          </cell>
          <cell r="AH32">
            <v>37.733293794320858</v>
          </cell>
          <cell r="AI32">
            <v>183.9717844692259</v>
          </cell>
          <cell r="AJ32">
            <v>46.632131245139959</v>
          </cell>
        </row>
        <row r="33">
          <cell r="C33">
            <v>7492</v>
          </cell>
          <cell r="D33">
            <v>11140</v>
          </cell>
          <cell r="E33">
            <v>3732</v>
          </cell>
          <cell r="F33">
            <v>2141</v>
          </cell>
          <cell r="G33">
            <v>1137</v>
          </cell>
          <cell r="H33">
            <v>424</v>
          </cell>
          <cell r="I33">
            <v>437</v>
          </cell>
          <cell r="J33">
            <v>1072</v>
          </cell>
          <cell r="K33">
            <v>27273</v>
          </cell>
          <cell r="AB33">
            <v>18.489096319505009</v>
          </cell>
          <cell r="AC33">
            <v>33.806000291933323</v>
          </cell>
          <cell r="AD33">
            <v>14.546514741598628</v>
          </cell>
          <cell r="AE33">
            <v>16.092444743761078</v>
          </cell>
          <cell r="AF33">
            <v>13.019118753370714</v>
          </cell>
          <cell r="AG33">
            <v>15.839512860264865</v>
          </cell>
          <cell r="AH33">
            <v>20.54652824795005</v>
          </cell>
          <cell r="AI33">
            <v>84.957996512918058</v>
          </cell>
          <cell r="AJ33">
            <v>21.431262249719111</v>
          </cell>
        </row>
        <row r="34">
          <cell r="C34">
            <v>20721</v>
          </cell>
          <cell r="D34">
            <v>39680</v>
          </cell>
          <cell r="E34">
            <v>10506</v>
          </cell>
          <cell r="F34">
            <v>7971</v>
          </cell>
          <cell r="G34">
            <v>4995</v>
          </cell>
          <cell r="H34">
            <v>1273</v>
          </cell>
          <cell r="I34">
            <v>1186</v>
          </cell>
          <cell r="J34">
            <v>3879</v>
          </cell>
          <cell r="K34">
            <v>88907</v>
          </cell>
          <cell r="AB34">
            <v>50.33038652454362</v>
          </cell>
          <cell r="AC34">
            <v>118.02958413906074</v>
          </cell>
          <cell r="AD34">
            <v>39.981641781843173</v>
          </cell>
          <cell r="AE34">
            <v>59.50470229732494</v>
          </cell>
          <cell r="AF34">
            <v>55.686984519129787</v>
          </cell>
          <cell r="AG34">
            <v>46.54070575159767</v>
          </cell>
          <cell r="AH34">
            <v>54.278679371355864</v>
          </cell>
          <cell r="AI34">
            <v>322.51627547329826</v>
          </cell>
          <cell r="AJ34">
            <v>68.613945361668897</v>
          </cell>
        </row>
        <row r="35">
          <cell r="C35">
            <v>28213</v>
          </cell>
          <cell r="D35">
            <v>50820</v>
          </cell>
          <cell r="E35">
            <v>14238</v>
          </cell>
          <cell r="F35">
            <v>10112</v>
          </cell>
          <cell r="G35">
            <v>6132</v>
          </cell>
          <cell r="H35">
            <v>1697</v>
          </cell>
          <cell r="I35">
            <v>1623</v>
          </cell>
          <cell r="J35">
            <v>4951</v>
          </cell>
          <cell r="K35">
            <v>116180</v>
          </cell>
          <cell r="AB35">
            <v>34.536181035054717</v>
          </cell>
          <cell r="AC35">
            <v>76.33906562305566</v>
          </cell>
          <cell r="AD35">
            <v>27.416257467117532</v>
          </cell>
          <cell r="AE35">
            <v>37.872715914181143</v>
          </cell>
          <cell r="AF35">
            <v>34.63802082009412</v>
          </cell>
          <cell r="AG35">
            <v>31.355723943984671</v>
          </cell>
          <cell r="AH35">
            <v>37.640019480971269</v>
          </cell>
          <cell r="AI35">
            <v>200.89023059163412</v>
          </cell>
          <cell r="AJ35">
            <v>45.235493221061475</v>
          </cell>
        </row>
      </sheetData>
      <sheetData sheetId="10"/>
      <sheetData sheetId="11">
        <row r="21">
          <cell r="J21">
            <v>3.3586330803358635</v>
          </cell>
        </row>
        <row r="22">
          <cell r="J22">
            <v>1.76701497069972</v>
          </cell>
        </row>
        <row r="23">
          <cell r="J23">
            <v>2.1406438285419176</v>
          </cell>
        </row>
      </sheetData>
      <sheetData sheetId="12"/>
      <sheetData sheetId="13"/>
      <sheetData sheetId="14"/>
      <sheetData sheetId="15"/>
      <sheetData sheetId="16"/>
      <sheetData sheetId="17"/>
      <sheetData sheetId="18">
        <row r="22">
          <cell r="Y22">
            <v>1722</v>
          </cell>
        </row>
        <row r="23">
          <cell r="Y23">
            <v>1156</v>
          </cell>
        </row>
        <row r="24">
          <cell r="Y24">
            <v>3399</v>
          </cell>
        </row>
        <row r="25">
          <cell r="Y25">
            <v>6277</v>
          </cell>
        </row>
      </sheetData>
      <sheetData sheetId="19">
        <row r="18">
          <cell r="X18">
            <v>2248</v>
          </cell>
        </row>
        <row r="19">
          <cell r="X19">
            <v>5427</v>
          </cell>
        </row>
        <row r="20">
          <cell r="X20">
            <v>4767</v>
          </cell>
        </row>
        <row r="21">
          <cell r="X21">
            <v>1872</v>
          </cell>
        </row>
        <row r="22">
          <cell r="X22">
            <v>14314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Remoteness area"/>
      <sheetName val="Main language"/>
    </sheetNames>
    <sheetDataSet>
      <sheetData sheetId="0"/>
      <sheetData sheetId="1">
        <row r="4">
          <cell r="B4">
            <v>16882</v>
          </cell>
        </row>
        <row r="5">
          <cell r="B5">
            <v>5896</v>
          </cell>
        </row>
        <row r="6">
          <cell r="B6">
            <v>3057</v>
          </cell>
        </row>
        <row r="7">
          <cell r="B7">
            <v>854</v>
          </cell>
        </row>
        <row r="8">
          <cell r="B8">
            <v>584</v>
          </cell>
        </row>
        <row r="9">
          <cell r="B9">
            <v>27273</v>
          </cell>
        </row>
      </sheetData>
      <sheetData sheetId="2">
        <row r="4">
          <cell r="B4">
            <v>21097</v>
          </cell>
        </row>
        <row r="5">
          <cell r="B5">
            <v>3617</v>
          </cell>
        </row>
        <row r="6">
          <cell r="B6">
            <v>1846</v>
          </cell>
        </row>
        <row r="7">
          <cell r="B7">
            <v>26560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dsv@aihw.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62"/>
  <sheetViews>
    <sheetView tabSelected="1" zoomScaleNormal="100" workbookViewId="0"/>
  </sheetViews>
  <sheetFormatPr defaultColWidth="9.140625" defaultRowHeight="11.25" x14ac:dyDescent="0.2"/>
  <cols>
    <col min="1" max="16384" width="9.140625" style="1"/>
  </cols>
  <sheetData>
    <row r="4" spans="1:9" ht="12" thickBot="1" x14ac:dyDescent="0.25"/>
    <row r="5" spans="1:9" ht="13.5" thickTop="1" x14ac:dyDescent="0.2">
      <c r="G5" s="53"/>
      <c r="H5" s="54" t="s">
        <v>0</v>
      </c>
      <c r="I5" s="55"/>
    </row>
    <row r="6" spans="1:9" ht="15.75" thickBot="1" x14ac:dyDescent="0.25">
      <c r="G6" s="56"/>
      <c r="H6" s="57" t="s">
        <v>1</v>
      </c>
      <c r="I6" s="58"/>
    </row>
    <row r="7" spans="1:9" ht="12" thickTop="1" x14ac:dyDescent="0.2"/>
    <row r="10" spans="1:9" ht="18" x14ac:dyDescent="0.25">
      <c r="A10" s="2" t="s">
        <v>2</v>
      </c>
    </row>
    <row r="11" spans="1:9" x14ac:dyDescent="0.2">
      <c r="A11" s="4"/>
    </row>
    <row r="12" spans="1:9" x14ac:dyDescent="0.2">
      <c r="A12" s="1" t="s">
        <v>82</v>
      </c>
    </row>
    <row r="14" spans="1:9" x14ac:dyDescent="0.2">
      <c r="A14" s="3" t="s">
        <v>3</v>
      </c>
      <c r="B14" s="3" t="s">
        <v>4</v>
      </c>
      <c r="C14" s="3"/>
    </row>
    <row r="15" spans="1:9" x14ac:dyDescent="0.2">
      <c r="A15" s="4">
        <v>1</v>
      </c>
      <c r="B15" s="17" t="s">
        <v>64</v>
      </c>
      <c r="C15" s="3"/>
    </row>
    <row r="16" spans="1:9" x14ac:dyDescent="0.2">
      <c r="A16" s="4">
        <v>2</v>
      </c>
      <c r="B16" s="1" t="s">
        <v>128</v>
      </c>
    </row>
    <row r="17" spans="1:2" x14ac:dyDescent="0.2">
      <c r="A17" s="4">
        <v>3</v>
      </c>
      <c r="B17" s="1" t="s">
        <v>65</v>
      </c>
    </row>
    <row r="18" spans="1:2" x14ac:dyDescent="0.2">
      <c r="A18" s="4">
        <v>4</v>
      </c>
      <c r="B18" s="1" t="s">
        <v>132</v>
      </c>
    </row>
    <row r="19" spans="1:2" x14ac:dyDescent="0.2">
      <c r="A19" s="4">
        <v>5</v>
      </c>
      <c r="B19" s="1" t="s">
        <v>104</v>
      </c>
    </row>
    <row r="20" spans="1:2" x14ac:dyDescent="0.2">
      <c r="A20" s="4">
        <v>6</v>
      </c>
      <c r="B20" s="1" t="s">
        <v>66</v>
      </c>
    </row>
    <row r="21" spans="1:2" x14ac:dyDescent="0.2">
      <c r="A21" s="4">
        <v>7</v>
      </c>
      <c r="B21" s="1" t="s">
        <v>67</v>
      </c>
    </row>
    <row r="22" spans="1:2" x14ac:dyDescent="0.2">
      <c r="A22" s="4"/>
    </row>
    <row r="23" spans="1:2" x14ac:dyDescent="0.2">
      <c r="A23" s="4"/>
    </row>
    <row r="24" spans="1:2" x14ac:dyDescent="0.2">
      <c r="A24" s="4"/>
    </row>
    <row r="25" spans="1:2" x14ac:dyDescent="0.2">
      <c r="A25" s="4"/>
    </row>
    <row r="26" spans="1:2" x14ac:dyDescent="0.2">
      <c r="A26" s="4"/>
    </row>
    <row r="27" spans="1:2" x14ac:dyDescent="0.2">
      <c r="A27" s="4"/>
    </row>
    <row r="28" spans="1:2" x14ac:dyDescent="0.2">
      <c r="A28" s="4"/>
    </row>
    <row r="29" spans="1:2" x14ac:dyDescent="0.2">
      <c r="A29" s="6"/>
      <c r="B29" s="5"/>
    </row>
    <row r="30" spans="1:2" x14ac:dyDescent="0.2">
      <c r="A30" s="3"/>
      <c r="B30" s="3"/>
    </row>
    <row r="31" spans="1:2" x14ac:dyDescent="0.2">
      <c r="A31" s="4"/>
    </row>
    <row r="32" spans="1:2" x14ac:dyDescent="0.2">
      <c r="A32" s="4"/>
    </row>
    <row r="33" spans="1:2" x14ac:dyDescent="0.2">
      <c r="A33" s="4"/>
    </row>
    <row r="34" spans="1:2" x14ac:dyDescent="0.2">
      <c r="A34" s="4"/>
    </row>
    <row r="35" spans="1:2" x14ac:dyDescent="0.2">
      <c r="A35" s="4"/>
    </row>
    <row r="36" spans="1:2" x14ac:dyDescent="0.2">
      <c r="A36" s="4"/>
    </row>
    <row r="37" spans="1:2" x14ac:dyDescent="0.2">
      <c r="A37" s="4"/>
    </row>
    <row r="38" spans="1:2" x14ac:dyDescent="0.2">
      <c r="A38" s="4"/>
    </row>
    <row r="39" spans="1:2" x14ac:dyDescent="0.2">
      <c r="A39" s="4"/>
    </row>
    <row r="40" spans="1:2" x14ac:dyDescent="0.2">
      <c r="A40" s="4"/>
    </row>
    <row r="41" spans="1:2" x14ac:dyDescent="0.2">
      <c r="A41" s="4"/>
    </row>
    <row r="42" spans="1:2" x14ac:dyDescent="0.2">
      <c r="A42" s="4"/>
    </row>
    <row r="43" spans="1:2" x14ac:dyDescent="0.2">
      <c r="A43" s="4"/>
    </row>
    <row r="44" spans="1:2" x14ac:dyDescent="0.2">
      <c r="A44" s="4"/>
    </row>
    <row r="45" spans="1:2" x14ac:dyDescent="0.2">
      <c r="A45" s="4"/>
      <c r="B45" s="5"/>
    </row>
    <row r="46" spans="1:2" x14ac:dyDescent="0.2">
      <c r="A46" s="4"/>
    </row>
    <row r="47" spans="1:2" x14ac:dyDescent="0.2">
      <c r="A47" s="4"/>
    </row>
    <row r="48" spans="1:2" x14ac:dyDescent="0.2">
      <c r="A48" s="4"/>
    </row>
    <row r="49" spans="1:1" x14ac:dyDescent="0.2">
      <c r="A49" s="4"/>
    </row>
    <row r="50" spans="1:1" x14ac:dyDescent="0.2">
      <c r="A50" s="4"/>
    </row>
    <row r="51" spans="1:1" x14ac:dyDescent="0.2">
      <c r="A51" s="4"/>
    </row>
    <row r="52" spans="1:1" x14ac:dyDescent="0.2">
      <c r="A52" s="4"/>
    </row>
    <row r="53" spans="1:1" x14ac:dyDescent="0.2">
      <c r="A53" s="4"/>
    </row>
    <row r="54" spans="1:1" x14ac:dyDescent="0.2">
      <c r="A54" s="4"/>
    </row>
    <row r="55" spans="1:1" x14ac:dyDescent="0.2">
      <c r="A55" s="4"/>
    </row>
    <row r="56" spans="1:1" x14ac:dyDescent="0.2">
      <c r="A56" s="4"/>
    </row>
    <row r="57" spans="1:1" x14ac:dyDescent="0.2">
      <c r="A57" s="4"/>
    </row>
    <row r="58" spans="1:1" x14ac:dyDescent="0.2">
      <c r="A58" s="4"/>
    </row>
    <row r="59" spans="1:1" x14ac:dyDescent="0.2">
      <c r="A59" s="4"/>
    </row>
    <row r="60" spans="1:1" x14ac:dyDescent="0.2">
      <c r="A60" s="4"/>
    </row>
    <row r="61" spans="1:1" x14ac:dyDescent="0.2">
      <c r="A61" s="4"/>
    </row>
    <row r="62" spans="1:1" x14ac:dyDescent="0.2">
      <c r="A62" s="4"/>
    </row>
  </sheetData>
  <hyperlinks>
    <hyperlink ref="H6"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3"/>
  <sheetViews>
    <sheetView zoomScaleNormal="100" workbookViewId="0"/>
  </sheetViews>
  <sheetFormatPr defaultColWidth="9.140625" defaultRowHeight="15" x14ac:dyDescent="0.25"/>
  <cols>
    <col min="1" max="1" width="7.28515625" style="8" customWidth="1"/>
    <col min="2" max="2" width="7.85546875" style="8" customWidth="1"/>
    <col min="3" max="10" width="8.5703125" style="19" customWidth="1"/>
    <col min="11" max="11" width="9.85546875" style="19" customWidth="1"/>
    <col min="12" max="12" width="1.7109375" style="8" customWidth="1"/>
    <col min="13" max="21" width="9.140625" style="8"/>
    <col min="22" max="22" width="1.7109375" style="8" customWidth="1"/>
    <col min="23" max="23" width="21.7109375" style="8" customWidth="1"/>
    <col min="24" max="16384" width="9.140625" style="8"/>
  </cols>
  <sheetData>
    <row r="1" spans="1:24" ht="16.5" thickTop="1" thickBot="1" x14ac:dyDescent="0.3">
      <c r="A1" s="7"/>
      <c r="B1" s="75"/>
      <c r="C1" s="75"/>
      <c r="D1" s="75"/>
      <c r="E1" s="75"/>
      <c r="F1" s="75"/>
      <c r="G1" s="75"/>
      <c r="H1" s="75"/>
      <c r="I1" s="75"/>
      <c r="J1" s="75"/>
      <c r="K1" s="75"/>
      <c r="L1" s="75"/>
      <c r="M1" s="75"/>
      <c r="N1" s="75"/>
      <c r="O1" s="75"/>
      <c r="P1" s="75"/>
      <c r="Q1" s="75"/>
      <c r="R1" s="75"/>
      <c r="S1" s="75"/>
      <c r="T1" s="75"/>
      <c r="U1" s="75"/>
      <c r="W1" s="116" t="s">
        <v>5</v>
      </c>
      <c r="X1" s="89"/>
    </row>
    <row r="2" spans="1:24" ht="15.75" thickTop="1" x14ac:dyDescent="0.25">
      <c r="A2" s="123" t="s">
        <v>68</v>
      </c>
      <c r="B2" s="123"/>
      <c r="C2" s="123"/>
      <c r="D2" s="123"/>
      <c r="E2" s="123"/>
      <c r="F2" s="123"/>
      <c r="G2" s="123"/>
      <c r="H2" s="123"/>
      <c r="I2" s="123"/>
      <c r="J2" s="123"/>
      <c r="K2" s="123"/>
      <c r="L2" s="123"/>
      <c r="M2" s="123"/>
      <c r="N2" s="123"/>
      <c r="O2" s="123"/>
      <c r="P2" s="123"/>
      <c r="Q2" s="123"/>
      <c r="R2" s="123"/>
      <c r="S2" s="123"/>
      <c r="T2" s="123"/>
      <c r="U2" s="123"/>
      <c r="X2" s="10"/>
    </row>
    <row r="3" spans="1:24" x14ac:dyDescent="0.25">
      <c r="A3" s="9"/>
      <c r="B3" s="9"/>
      <c r="C3" s="126" t="s">
        <v>15</v>
      </c>
      <c r="D3" s="126"/>
      <c r="E3" s="126"/>
      <c r="F3" s="126"/>
      <c r="G3" s="126"/>
      <c r="H3" s="126"/>
      <c r="I3" s="126"/>
      <c r="J3" s="126"/>
      <c r="K3" s="126"/>
      <c r="L3" s="22"/>
      <c r="M3" s="127" t="s">
        <v>93</v>
      </c>
      <c r="N3" s="127"/>
      <c r="O3" s="127"/>
      <c r="P3" s="127"/>
      <c r="Q3" s="127"/>
      <c r="R3" s="127"/>
      <c r="S3" s="127"/>
      <c r="T3" s="127"/>
      <c r="U3" s="127"/>
    </row>
    <row r="4" spans="1:24" ht="15" customHeight="1" x14ac:dyDescent="0.25">
      <c r="A4" s="11" t="s">
        <v>6</v>
      </c>
      <c r="B4" s="11" t="s">
        <v>21</v>
      </c>
      <c r="C4" s="24" t="s">
        <v>8</v>
      </c>
      <c r="D4" s="24" t="s">
        <v>9</v>
      </c>
      <c r="E4" s="24" t="s">
        <v>10</v>
      </c>
      <c r="F4" s="24" t="s">
        <v>11</v>
      </c>
      <c r="G4" s="24" t="s">
        <v>53</v>
      </c>
      <c r="H4" s="24" t="s">
        <v>12</v>
      </c>
      <c r="I4" s="24" t="s">
        <v>13</v>
      </c>
      <c r="J4" s="24" t="s">
        <v>14</v>
      </c>
      <c r="K4" s="28" t="s">
        <v>94</v>
      </c>
      <c r="L4" s="23"/>
      <c r="M4" s="28" t="s">
        <v>8</v>
      </c>
      <c r="N4" s="28" t="s">
        <v>9</v>
      </c>
      <c r="O4" s="28" t="s">
        <v>10</v>
      </c>
      <c r="P4" s="28" t="s">
        <v>11</v>
      </c>
      <c r="Q4" s="28" t="s">
        <v>53</v>
      </c>
      <c r="R4" s="28" t="s">
        <v>12</v>
      </c>
      <c r="S4" s="28" t="s">
        <v>13</v>
      </c>
      <c r="T4" s="28" t="s">
        <v>14</v>
      </c>
      <c r="U4" s="28" t="s">
        <v>16</v>
      </c>
    </row>
    <row r="5" spans="1:24" x14ac:dyDescent="0.25">
      <c r="A5" s="13" t="s">
        <v>32</v>
      </c>
      <c r="B5" s="13" t="s">
        <v>17</v>
      </c>
      <c r="C5" s="25">
        <f>'[1]state and territory'!$C$6</f>
        <v>4682</v>
      </c>
      <c r="D5" s="25">
        <f>'[1]state and territory'!$D$6</f>
        <v>4962</v>
      </c>
      <c r="E5" s="25">
        <f>'[1]state and territory'!$E$6</f>
        <v>2893</v>
      </c>
      <c r="F5" s="25">
        <f>'[1]state and territory'!$F$6</f>
        <v>2466</v>
      </c>
      <c r="G5" s="26">
        <f>'[1]state and territory'!$G$6</f>
        <v>1344</v>
      </c>
      <c r="H5" s="59">
        <f>'[1]state and territory'!$H$6</f>
        <v>361</v>
      </c>
      <c r="I5" s="60">
        <f>'[1]state and territory'!$I$6</f>
        <v>479</v>
      </c>
      <c r="J5" s="60">
        <f>'[1]state and territory'!$J$6</f>
        <v>604</v>
      </c>
      <c r="K5" s="60">
        <f>'[1]state and territory'!$K$6</f>
        <v>17432</v>
      </c>
      <c r="L5" s="14"/>
      <c r="M5" s="29">
        <f>'[2]state and territory'!AB6</f>
        <v>12.990407297268352</v>
      </c>
      <c r="N5" s="29">
        <f>'[2]state and territory'!AC6</f>
        <v>17.935935959816565</v>
      </c>
      <c r="O5" s="29">
        <f>'[2]state and territory'!AD6</f>
        <v>12.835398547332806</v>
      </c>
      <c r="P5" s="29">
        <f>'[2]state and territory'!AE6</f>
        <v>20.514646425992542</v>
      </c>
      <c r="Q5" s="29">
        <f>'[2]state and territory'!AF6</f>
        <v>16.478504379554884</v>
      </c>
      <c r="R5" s="29">
        <f>'[2]state and territory'!AG6</f>
        <v>14.167196464872417</v>
      </c>
      <c r="S5" s="29">
        <f>'[2]state and territory'!AH6</f>
        <v>25.894411348131168</v>
      </c>
      <c r="T5" s="29">
        <f>'[2]state and territory'!AI6</f>
        <v>49.453068710290168</v>
      </c>
      <c r="U5" s="29">
        <f>'[2]state and territory'!AJ6</f>
        <v>15.555602354828357</v>
      </c>
    </row>
    <row r="6" spans="1:24" x14ac:dyDescent="0.25">
      <c r="A6" s="13"/>
      <c r="B6" s="13" t="s">
        <v>18</v>
      </c>
      <c r="C6" s="25">
        <f>'[1]state and territory'!$C$7</f>
        <v>13808</v>
      </c>
      <c r="D6" s="25">
        <f>'[1]state and territory'!$D$7</f>
        <v>25775</v>
      </c>
      <c r="E6" s="25">
        <f>'[1]state and territory'!$E$7</f>
        <v>7689</v>
      </c>
      <c r="F6" s="25">
        <f>'[1]state and territory'!$F$7</f>
        <v>6684</v>
      </c>
      <c r="G6" s="26">
        <f>'[1]state and territory'!$G$7</f>
        <v>5291</v>
      </c>
      <c r="H6" s="25">
        <f>'[1]state and territory'!$H$7</f>
        <v>890</v>
      </c>
      <c r="I6" s="26">
        <f>'[1]state and territory'!$I$7</f>
        <v>924</v>
      </c>
      <c r="J6" s="26">
        <f>'[1]state and territory'!$J$7</f>
        <v>2190</v>
      </c>
      <c r="K6" s="26">
        <f>'[1]state and territory'!$K$7</f>
        <v>62179</v>
      </c>
      <c r="L6" s="14"/>
      <c r="M6" s="29">
        <f>'[2]state and territory'!AB7</f>
        <v>37.783306389559897</v>
      </c>
      <c r="N6" s="29">
        <f>'[2]state and territory'!AC7</f>
        <v>91.229088540883197</v>
      </c>
      <c r="O6" s="29">
        <f>'[2]state and territory'!AD7</f>
        <v>33.951126979599302</v>
      </c>
      <c r="P6" s="29">
        <f>'[2]state and territory'!AE7</f>
        <v>56.458472529709539</v>
      </c>
      <c r="Q6" s="29">
        <f>'[2]state and territory'!AF7</f>
        <v>63.626251390433815</v>
      </c>
      <c r="R6" s="29">
        <f>'[2]state and territory'!AG7</f>
        <v>34.640459277999419</v>
      </c>
      <c r="S6" s="29">
        <f>'[2]state and territory'!AH7</f>
        <v>49.388523047977422</v>
      </c>
      <c r="T6" s="29">
        <f>'[2]state and territory'!AI7</f>
        <v>197.62489171238809</v>
      </c>
      <c r="U6" s="29">
        <f>'[2]state and territory'!AJ7</f>
        <v>54.948128503629171</v>
      </c>
    </row>
    <row r="7" spans="1:24" x14ac:dyDescent="0.25">
      <c r="A7" s="13"/>
      <c r="B7" s="13" t="s">
        <v>7</v>
      </c>
      <c r="C7" s="25">
        <f>'[1]state and territory'!$C$8</f>
        <v>18490</v>
      </c>
      <c r="D7" s="25">
        <f>'[1]state and territory'!$D$8</f>
        <v>30737</v>
      </c>
      <c r="E7" s="25">
        <f>'[1]state and territory'!$E$8</f>
        <v>10582</v>
      </c>
      <c r="F7" s="25">
        <f>'[1]state and territory'!$F$8</f>
        <v>9150</v>
      </c>
      <c r="G7" s="26">
        <f>'[1]state and territory'!$G$8</f>
        <v>6635</v>
      </c>
      <c r="H7" s="25">
        <f>'[1]state and territory'!$H$8</f>
        <v>1251</v>
      </c>
      <c r="I7" s="26">
        <f>'[1]state and territory'!$I$8</f>
        <v>1403</v>
      </c>
      <c r="J7" s="26">
        <f>'[1]state and territory'!$J$8</f>
        <v>2794</v>
      </c>
      <c r="K7" s="26">
        <f>'[1]state and territory'!$K$8</f>
        <v>79611</v>
      </c>
      <c r="L7" s="14"/>
      <c r="M7" s="29">
        <f>'[2]state and territory'!AB8</f>
        <v>25.472803614740997</v>
      </c>
      <c r="N7" s="29">
        <f>'[2]state and territory'!AC8</f>
        <v>54.967811899457388</v>
      </c>
      <c r="O7" s="29">
        <f>'[2]state and territory'!AD8</f>
        <v>23.418504070575079</v>
      </c>
      <c r="P7" s="29">
        <f>'[2]state and territory'!AE8</f>
        <v>38.349552609508933</v>
      </c>
      <c r="Q7" s="29">
        <f>'[2]state and territory'!AF8</f>
        <v>40.280891679916557</v>
      </c>
      <c r="R7" s="29">
        <f>'[2]state and territory'!AG8</f>
        <v>24.446055508765209</v>
      </c>
      <c r="S7" s="29">
        <f>'[2]state and territory'!AH8</f>
        <v>37.707958179912382</v>
      </c>
      <c r="T7" s="29">
        <f>'[2]state and territory'!AI8</f>
        <v>119.93887152718156</v>
      </c>
      <c r="U7" s="29">
        <f>'[2]state and territory'!AJ8</f>
        <v>35.347794888749085</v>
      </c>
    </row>
    <row r="8" spans="1:24" x14ac:dyDescent="0.25">
      <c r="A8" s="13" t="s">
        <v>33</v>
      </c>
      <c r="B8" s="13" t="s">
        <v>17</v>
      </c>
      <c r="C8" s="25">
        <f>'[1]state and territory'!$C$9</f>
        <v>4359</v>
      </c>
      <c r="D8" s="25">
        <f>'[1]state and territory'!$D$9</f>
        <v>4832</v>
      </c>
      <c r="E8" s="25">
        <f>'[1]state and territory'!$E$9</f>
        <v>3028</v>
      </c>
      <c r="F8" s="25">
        <f>'[1]state and territory'!$F$9</f>
        <v>1767</v>
      </c>
      <c r="G8" s="26">
        <f>'[1]state and territory'!$G$9</f>
        <v>1403</v>
      </c>
      <c r="H8" s="25">
        <f>'[1]state and territory'!$H$9</f>
        <v>366</v>
      </c>
      <c r="I8" s="26">
        <f>'[1]state and territory'!$I$9</f>
        <v>518</v>
      </c>
      <c r="J8" s="26">
        <f>'[1]state and territory'!$J$9</f>
        <v>587</v>
      </c>
      <c r="K8" s="26">
        <f>'[1]state and territory'!$K$9</f>
        <v>16426</v>
      </c>
      <c r="L8" s="14"/>
      <c r="M8" s="29">
        <f>'[2]state and territory'!AB9</f>
        <v>11.942351237727857</v>
      </c>
      <c r="N8" s="29">
        <f>'[2]state and territory'!AC9</f>
        <v>17.102311962168216</v>
      </c>
      <c r="O8" s="29">
        <f>'[2]state and territory'!AD9</f>
        <v>13.166499693883232</v>
      </c>
      <c r="P8" s="29">
        <f>'[2]state and territory'!AE9</f>
        <v>14.254425769291272</v>
      </c>
      <c r="Q8" s="29">
        <f>'[2]state and territory'!AF9</f>
        <v>17.033148473693924</v>
      </c>
      <c r="R8" s="29">
        <f>'[2]state and territory'!AG9</f>
        <v>14.3698468786808</v>
      </c>
      <c r="S8" s="29">
        <f>'[2]state and territory'!AH9</f>
        <v>27.454908757479874</v>
      </c>
      <c r="T8" s="29">
        <f>'[2]state and territory'!AI9</f>
        <v>46.94385131514759</v>
      </c>
      <c r="U8" s="29">
        <f>'[2]state and territory'!AJ9</f>
        <v>14.397673092005919</v>
      </c>
    </row>
    <row r="9" spans="1:24" x14ac:dyDescent="0.25">
      <c r="A9" s="13"/>
      <c r="B9" s="13" t="s">
        <v>18</v>
      </c>
      <c r="C9" s="25">
        <f>'[1]state and territory'!$C$10</f>
        <v>13329</v>
      </c>
      <c r="D9" s="25">
        <f>'[1]state and territory'!$D$10</f>
        <v>25885</v>
      </c>
      <c r="E9" s="25">
        <f>'[1]state and territory'!$E$10</f>
        <v>8018</v>
      </c>
      <c r="F9" s="25">
        <f>'[1]state and territory'!$F$10</f>
        <v>5906</v>
      </c>
      <c r="G9" s="26">
        <f>'[1]state and territory'!$G$10</f>
        <v>5557</v>
      </c>
      <c r="H9" s="25">
        <f>'[1]state and territory'!$H$10</f>
        <v>870</v>
      </c>
      <c r="I9" s="26">
        <f>'[1]state and territory'!$I$10</f>
        <v>921</v>
      </c>
      <c r="J9" s="26">
        <f>'[1]state and territory'!$J$10</f>
        <v>2205</v>
      </c>
      <c r="K9" s="26">
        <f>'[1]state and territory'!$K$10</f>
        <v>61444</v>
      </c>
      <c r="L9" s="14"/>
      <c r="M9" s="29">
        <f>'[2]state and territory'!AB10</f>
        <v>35.993642176371814</v>
      </c>
      <c r="N9" s="29">
        <f>'[2]state and territory'!AC10</f>
        <v>89.746439006225913</v>
      </c>
      <c r="O9" s="29">
        <f>'[2]state and territory'!AD10</f>
        <v>34.687012227409745</v>
      </c>
      <c r="P9" s="29">
        <f>'[2]state and territory'!AE10</f>
        <v>48.494343421404842</v>
      </c>
      <c r="Q9" s="29">
        <f>'[2]state and territory'!AF10</f>
        <v>66.202522295846762</v>
      </c>
      <c r="R9" s="29">
        <f>'[2]state and territory'!AG10</f>
        <v>33.837262215446124</v>
      </c>
      <c r="S9" s="29">
        <f>'[2]state and territory'!AH10</f>
        <v>48.184828841837614</v>
      </c>
      <c r="T9" s="29">
        <f>'[2]state and territory'!AI10</f>
        <v>193.95698640981661</v>
      </c>
      <c r="U9" s="29">
        <f>'[2]state and territory'!AJ10</f>
        <v>53.340347688019207</v>
      </c>
    </row>
    <row r="10" spans="1:24" x14ac:dyDescent="0.25">
      <c r="A10" s="13"/>
      <c r="B10" s="13" t="s">
        <v>7</v>
      </c>
      <c r="C10" s="25">
        <f>'[1]state and territory'!$C$11</f>
        <v>17689</v>
      </c>
      <c r="D10" s="25">
        <f>'[1]state and territory'!$D$11</f>
        <v>30717</v>
      </c>
      <c r="E10" s="25">
        <f>'[1]state and territory'!$E$11</f>
        <v>11047</v>
      </c>
      <c r="F10" s="25">
        <f>'[1]state and territory'!$F$11</f>
        <v>7673</v>
      </c>
      <c r="G10" s="26">
        <f>'[1]state and territory'!$G$11</f>
        <v>6960</v>
      </c>
      <c r="H10" s="25">
        <f>'[1]state and territory'!$H$11</f>
        <v>1235</v>
      </c>
      <c r="I10" s="26">
        <f>'[1]state and territory'!$I$11</f>
        <v>1440</v>
      </c>
      <c r="J10" s="26">
        <f>'[1]state and territory'!$J$11</f>
        <v>2792</v>
      </c>
      <c r="K10" s="26">
        <f>'[1]state and territory'!$K$11</f>
        <v>77870</v>
      </c>
      <c r="L10" s="14"/>
      <c r="M10" s="29">
        <f>'[2]state and territory'!AB11</f>
        <v>24.056229208850745</v>
      </c>
      <c r="N10" s="29">
        <f>'[2]state and territory'!AC11</f>
        <v>53.798996985070374</v>
      </c>
      <c r="O10" s="29">
        <f>'[2]state and territory'!AD11</f>
        <v>23.956347271834602</v>
      </c>
      <c r="P10" s="29">
        <f>'[2]state and territory'!AE11</f>
        <v>31.222927142298502</v>
      </c>
      <c r="Q10" s="29">
        <f>'[2]state and territory'!AF11</f>
        <v>41.850011003666687</v>
      </c>
      <c r="R10" s="29">
        <f>'[2]state and territory'!AG11</f>
        <v>24.129906821436734</v>
      </c>
      <c r="S10" s="29">
        <f>'[2]state and territory'!AH11</f>
        <v>37.913494044421981</v>
      </c>
      <c r="T10" s="29">
        <f>'[2]state and territory'!AI11</f>
        <v>116.95318521497269</v>
      </c>
      <c r="U10" s="29">
        <f>'[2]state and territory'!AJ11</f>
        <v>33.962806125935934</v>
      </c>
    </row>
    <row r="11" spans="1:24" x14ac:dyDescent="0.25">
      <c r="A11" s="13" t="s">
        <v>34</v>
      </c>
      <c r="B11" s="13" t="s">
        <v>17</v>
      </c>
      <c r="C11" s="25">
        <f>'[1]state and territory'!$C$12</f>
        <v>4538</v>
      </c>
      <c r="D11" s="25">
        <f>'[1]state and territory'!$D$12</f>
        <v>5884</v>
      </c>
      <c r="E11" s="25">
        <f>'[1]state and territory'!$E$12</f>
        <v>3278</v>
      </c>
      <c r="F11" s="25">
        <f>'[1]state and territory'!$F$12</f>
        <v>2032</v>
      </c>
      <c r="G11" s="26">
        <f>'[1]state and territory'!$G$12</f>
        <v>1247</v>
      </c>
      <c r="H11" s="25">
        <f>'[1]state and territory'!$H$12</f>
        <v>365</v>
      </c>
      <c r="I11" s="26">
        <f>'[1]state and territory'!$I$12</f>
        <v>542</v>
      </c>
      <c r="J11" s="26">
        <f>'[1]state and territory'!$J$12</f>
        <v>601</v>
      </c>
      <c r="K11" s="26">
        <f>'[1]state and territory'!$K$12</f>
        <v>18138</v>
      </c>
      <c r="L11" s="14"/>
      <c r="M11" s="29">
        <f>'[2]state and territory'!AB12</f>
        <v>12.270768099247746</v>
      </c>
      <c r="N11" s="29">
        <f>'[2]state and territory'!AC12</f>
        <v>20.399481761636007</v>
      </c>
      <c r="O11" s="29">
        <f>'[2]state and territory'!AD12</f>
        <v>14.045990979371505</v>
      </c>
      <c r="P11" s="29">
        <f>'[2]state and territory'!AE12</f>
        <v>16.127739314777436</v>
      </c>
      <c r="Q11" s="29">
        <f>'[2]state and territory'!AF12</f>
        <v>15.007822842700687</v>
      </c>
      <c r="R11" s="29">
        <f>'[2]state and territory'!AG12</f>
        <v>14.320576903459694</v>
      </c>
      <c r="S11" s="29">
        <f>'[2]state and territory'!AH12</f>
        <v>28.274671215654358</v>
      </c>
      <c r="T11" s="29">
        <f>'[2]state and territory'!AI12</f>
        <v>47.377299888060286</v>
      </c>
      <c r="U11" s="29">
        <f>'[2]state and territory'!AJ12</f>
        <v>15.659901948189193</v>
      </c>
    </row>
    <row r="12" spans="1:24" x14ac:dyDescent="0.25">
      <c r="A12" s="13"/>
      <c r="B12" s="13" t="s">
        <v>18</v>
      </c>
      <c r="C12" s="25">
        <f>'[1]state and territory'!$C$13</f>
        <v>13902</v>
      </c>
      <c r="D12" s="25">
        <f>'[1]state and territory'!$D$13</f>
        <v>29795</v>
      </c>
      <c r="E12" s="25">
        <f>'[1]state and territory'!$E$13</f>
        <v>8272</v>
      </c>
      <c r="F12" s="25">
        <f>'[1]state and territory'!$F$13</f>
        <v>6390</v>
      </c>
      <c r="G12" s="26">
        <f>'[1]state and territory'!$G$13</f>
        <v>5388</v>
      </c>
      <c r="H12" s="25">
        <f>'[1]state and territory'!$H$13</f>
        <v>1045</v>
      </c>
      <c r="I12" s="26">
        <f>'[1]state and territory'!$I$13</f>
        <v>984</v>
      </c>
      <c r="J12" s="26">
        <f>'[1]state and territory'!$J$13</f>
        <v>2127</v>
      </c>
      <c r="K12" s="26">
        <f>'[1]state and territory'!$K$13</f>
        <v>66636</v>
      </c>
      <c r="L12" s="14"/>
      <c r="M12" s="29">
        <f>'[2]state and territory'!AB13</f>
        <v>37.005705512098594</v>
      </c>
      <c r="N12" s="29">
        <f>'[2]state and territory'!AC13</f>
        <v>101.06173330285144</v>
      </c>
      <c r="O12" s="29">
        <f>'[2]state and territory'!AD13</f>
        <v>35.174898593641899</v>
      </c>
      <c r="P12" s="29">
        <f>'[2]state and territory'!AE13</f>
        <v>51.439045536032687</v>
      </c>
      <c r="Q12" s="29">
        <f>'[2]state and territory'!AF13</f>
        <v>63.601337186242844</v>
      </c>
      <c r="R12" s="29">
        <f>'[2]state and territory'!AG13</f>
        <v>40.482379511654663</v>
      </c>
      <c r="S12" s="29">
        <f>'[2]state and territory'!AH13</f>
        <v>50.558247314093109</v>
      </c>
      <c r="T12" s="29">
        <f>'[2]state and territory'!AI13</f>
        <v>184.23559982676485</v>
      </c>
      <c r="U12" s="29">
        <f>'[2]state and territory'!AJ13</f>
        <v>56.879324515769042</v>
      </c>
    </row>
    <row r="13" spans="1:24" x14ac:dyDescent="0.25">
      <c r="A13" s="13"/>
      <c r="B13" s="13" t="s">
        <v>7</v>
      </c>
      <c r="C13" s="25">
        <f>'[1]state and territory'!$C$14</f>
        <v>18440</v>
      </c>
      <c r="D13" s="25">
        <f>'[1]state and territory'!$D$14</f>
        <v>35679</v>
      </c>
      <c r="E13" s="25">
        <f>'[1]state and territory'!$E$14</f>
        <v>11550</v>
      </c>
      <c r="F13" s="25">
        <f>'[1]state and territory'!$F$14</f>
        <v>8422</v>
      </c>
      <c r="G13" s="26">
        <f>'[1]state and territory'!$G$14</f>
        <v>6634</v>
      </c>
      <c r="H13" s="25">
        <f>'[1]state and territory'!$H$14</f>
        <v>1410</v>
      </c>
      <c r="I13" s="26">
        <f>'[1]state and territory'!$I$14</f>
        <v>1526</v>
      </c>
      <c r="J13" s="26">
        <f>'[1]state and territory'!$J$14</f>
        <v>2727</v>
      </c>
      <c r="K13" s="26">
        <f>'[1]state and territory'!$K$14</f>
        <v>84774</v>
      </c>
      <c r="L13" s="14"/>
      <c r="M13" s="29">
        <f>'[2]state and territory'!AB14</f>
        <v>24.73528284205717</v>
      </c>
      <c r="N13" s="29">
        <f>'[2]state and territory'!AC14</f>
        <v>61.171847474147398</v>
      </c>
      <c r="O13" s="29">
        <f>'[2]state and territory'!AD14</f>
        <v>24.650838480663179</v>
      </c>
      <c r="P13" s="29">
        <f>'[2]state and territory'!AE14</f>
        <v>33.658542044003092</v>
      </c>
      <c r="Q13" s="29">
        <f>'[2]state and territory'!AF14</f>
        <v>39.533935777913918</v>
      </c>
      <c r="R13" s="29">
        <f>'[2]state and territory'!AG14</f>
        <v>27.484576474372094</v>
      </c>
      <c r="S13" s="29">
        <f>'[2]state and territory'!AH14</f>
        <v>39.501136369519408</v>
      </c>
      <c r="T13" s="29">
        <f>'[2]state and territory'!AI14</f>
        <v>112.54457210776545</v>
      </c>
      <c r="U13" s="29">
        <f>'[2]state and territory'!AJ14</f>
        <v>36.387162603539387</v>
      </c>
    </row>
    <row r="14" spans="1:24" x14ac:dyDescent="0.25">
      <c r="A14" s="13" t="s">
        <v>35</v>
      </c>
      <c r="B14" s="13" t="s">
        <v>17</v>
      </c>
      <c r="C14" s="25">
        <f>'[1]state and territory'!$C$15</f>
        <v>4659</v>
      </c>
      <c r="D14" s="25">
        <f>'[1]state and territory'!$D$15</f>
        <v>7394</v>
      </c>
      <c r="E14" s="25">
        <f>'[1]state and territory'!$E$15</f>
        <v>3683</v>
      </c>
      <c r="F14" s="25">
        <f>'[1]state and territory'!$F$15</f>
        <v>2236</v>
      </c>
      <c r="G14" s="26">
        <f>'[1]state and territory'!$G$15</f>
        <v>1232</v>
      </c>
      <c r="H14" s="25">
        <f>'[1]state and territory'!$H$15</f>
        <v>490</v>
      </c>
      <c r="I14" s="26">
        <f>'[1]state and territory'!$I$15</f>
        <v>551</v>
      </c>
      <c r="J14" s="26">
        <f>'[1]state and territory'!$J$15</f>
        <v>755</v>
      </c>
      <c r="K14" s="26">
        <f>'[1]state and territory'!$K$15</f>
        <v>20583</v>
      </c>
      <c r="L14" s="14"/>
      <c r="M14" s="29">
        <f>'[2]state and territory'!AB15</f>
        <v>12.423797906220726</v>
      </c>
      <c r="N14" s="29">
        <f>'[2]state and territory'!AC15</f>
        <v>25.100457844028867</v>
      </c>
      <c r="O14" s="29">
        <f>'[2]state and territory'!AD15</f>
        <v>15.597459346236493</v>
      </c>
      <c r="P14" s="29">
        <f>'[2]state and territory'!AE15</f>
        <v>17.584809744312462</v>
      </c>
      <c r="Q14" s="29">
        <f>'[2]state and territory'!AF15</f>
        <v>14.700021715941171</v>
      </c>
      <c r="R14" s="29">
        <f>'[2]state and territory'!AG15</f>
        <v>19.217721092037195</v>
      </c>
      <c r="S14" s="29">
        <f>'[2]state and territory'!AH15</f>
        <v>28.359522571812388</v>
      </c>
      <c r="T14" s="29">
        <f>'[2]state and territory'!AI15</f>
        <v>59.569834782471474</v>
      </c>
      <c r="U14" s="29">
        <f>'[2]state and territory'!AJ15</f>
        <v>17.525653288884719</v>
      </c>
    </row>
    <row r="15" spans="1:24" x14ac:dyDescent="0.25">
      <c r="A15" s="13"/>
      <c r="B15" s="13" t="s">
        <v>18</v>
      </c>
      <c r="C15" s="25">
        <f>'[1]state and territory'!$C$16</f>
        <v>12692</v>
      </c>
      <c r="D15" s="25">
        <f>'[1]state and territory'!$D$16</f>
        <v>33969</v>
      </c>
      <c r="E15" s="25">
        <f>'[1]state and territory'!$E$16</f>
        <v>8658</v>
      </c>
      <c r="F15" s="25">
        <f>'[1]state and territory'!$F$16</f>
        <v>7362</v>
      </c>
      <c r="G15" s="26">
        <f>'[1]state and territory'!$G$16</f>
        <v>5654</v>
      </c>
      <c r="H15" s="25">
        <f>'[1]state and territory'!$H$16</f>
        <v>1244</v>
      </c>
      <c r="I15" s="26">
        <f>'[1]state and territory'!$I$16</f>
        <v>998</v>
      </c>
      <c r="J15" s="26">
        <f>'[1]state and territory'!$J$16</f>
        <v>2518</v>
      </c>
      <c r="K15" s="26">
        <f>'[1]state and territory'!$K$16</f>
        <v>71766</v>
      </c>
      <c r="L15" s="14"/>
      <c r="M15" s="29">
        <f>'[2]state and territory'!AB16</f>
        <v>33.293897605263226</v>
      </c>
      <c r="N15" s="29">
        <f>'[2]state and territory'!AC16</f>
        <v>112.78828348577521</v>
      </c>
      <c r="O15" s="29">
        <f>'[2]state and territory'!AD16</f>
        <v>36.28696121218065</v>
      </c>
      <c r="P15" s="29">
        <f>'[2]state and territory'!AE16</f>
        <v>58.564897495519332</v>
      </c>
      <c r="Q15" s="29">
        <f>'[2]state and territory'!AF16</f>
        <v>66.127649521118386</v>
      </c>
      <c r="R15" s="29">
        <f>'[2]state and territory'!AG16</f>
        <v>48.018466265483447</v>
      </c>
      <c r="S15" s="29">
        <f>'[2]state and territory'!AH16</f>
        <v>50.483079569022209</v>
      </c>
      <c r="T15" s="29">
        <f>'[2]state and territory'!AI16</f>
        <v>217.04838334295886</v>
      </c>
      <c r="U15" s="29">
        <f>'[2]state and territory'!AJ16</f>
        <v>60.328688205357288</v>
      </c>
    </row>
    <row r="16" spans="1:24" x14ac:dyDescent="0.25">
      <c r="A16" s="13"/>
      <c r="B16" s="13" t="s">
        <v>7</v>
      </c>
      <c r="C16" s="25">
        <f>'[1]state and territory'!$C$17</f>
        <v>17350</v>
      </c>
      <c r="D16" s="25">
        <f>'[1]state and territory'!$D$17</f>
        <v>41363</v>
      </c>
      <c r="E16" s="25">
        <f>'[1]state and territory'!$E$17</f>
        <v>12341</v>
      </c>
      <c r="F16" s="25">
        <f>'[1]state and territory'!$F$17</f>
        <v>9598</v>
      </c>
      <c r="G16" s="26">
        <f>'[1]state and territory'!$G$17</f>
        <v>6886</v>
      </c>
      <c r="H16" s="25">
        <f>'[1]state and territory'!$H$17</f>
        <v>1734</v>
      </c>
      <c r="I16" s="26">
        <f>'[1]state and territory'!$I$17</f>
        <v>1549</v>
      </c>
      <c r="J16" s="26">
        <f>'[1]state and territory'!$J$17</f>
        <v>3273</v>
      </c>
      <c r="K16" s="26">
        <f>'[1]state and territory'!$K$17</f>
        <v>92349</v>
      </c>
      <c r="L16" s="14"/>
      <c r="M16" s="29">
        <f>'[2]state and territory'!AB17</f>
        <v>22.943146882026337</v>
      </c>
      <c r="N16" s="29">
        <f>'[2]state and territory'!AC17</f>
        <v>69.429990237535407</v>
      </c>
      <c r="O16" s="29">
        <f>'[2]state and territory'!AD17</f>
        <v>25.996031818755352</v>
      </c>
      <c r="P16" s="29">
        <f>'[2]state and territory'!AE17</f>
        <v>37.95747797513188</v>
      </c>
      <c r="Q16" s="29">
        <f>'[2]state and territory'!AF17</f>
        <v>40.670790446203341</v>
      </c>
      <c r="R16" s="29">
        <f>'[2]state and territory'!AG17</f>
        <v>33.732783440977357</v>
      </c>
      <c r="S16" s="29">
        <f>'[2]state and territory'!AH17</f>
        <v>39.517221497980771</v>
      </c>
      <c r="T16" s="29">
        <f>'[2]state and territory'!AI17</f>
        <v>134.82840582814632</v>
      </c>
      <c r="U16" s="29">
        <f>'[2]state and territory'!AJ17</f>
        <v>39.064173847650444</v>
      </c>
    </row>
    <row r="17" spans="1:21" x14ac:dyDescent="0.25">
      <c r="A17" s="13" t="s">
        <v>36</v>
      </c>
      <c r="B17" s="13" t="s">
        <v>17</v>
      </c>
      <c r="C17" s="25">
        <f>'[1]state and territory'!$C$18</f>
        <v>6378</v>
      </c>
      <c r="D17" s="25">
        <f>'[1]state and territory'!$D$18</f>
        <v>8509</v>
      </c>
      <c r="E17" s="25">
        <f>'[1]state and territory'!$E$18</f>
        <v>3968</v>
      </c>
      <c r="F17" s="25">
        <f>'[1]state and territory'!$F$18</f>
        <v>2548</v>
      </c>
      <c r="G17" s="26">
        <f>'[1]state and territory'!$G$18</f>
        <v>1263</v>
      </c>
      <c r="H17" s="25">
        <f>'[1]state and territory'!$H$18</f>
        <v>730</v>
      </c>
      <c r="I17" s="26">
        <f>'[1]state and territory'!$I$18</f>
        <v>453</v>
      </c>
      <c r="J17" s="26">
        <f>'[1]state and territory'!$J$18</f>
        <v>880</v>
      </c>
      <c r="K17" s="26">
        <f>'[1]state and territory'!$K$18</f>
        <v>24248</v>
      </c>
      <c r="L17" s="14"/>
      <c r="M17" s="29">
        <f>'[2]state and territory'!AB18</f>
        <v>16.769695913195132</v>
      </c>
      <c r="N17" s="29">
        <f>'[2]state and territory'!AC18</f>
        <v>28.256185876489685</v>
      </c>
      <c r="O17" s="29">
        <f>'[2]state and territory'!AD18</f>
        <v>16.634896306491257</v>
      </c>
      <c r="P17" s="29">
        <f>'[2]state and territory'!AE18</f>
        <v>19.925054269967283</v>
      </c>
      <c r="Q17" s="29">
        <f>'[2]state and territory'!AF18</f>
        <v>14.969740500792934</v>
      </c>
      <c r="R17" s="29">
        <f>'[2]state and territory'!AG18</f>
        <v>28.576797206520208</v>
      </c>
      <c r="S17" s="29">
        <f>'[2]state and territory'!AH18</f>
        <v>22.913968921981226</v>
      </c>
      <c r="T17" s="29">
        <f>'[2]state and territory'!AI18</f>
        <v>69.309348098324762</v>
      </c>
      <c r="U17" s="29">
        <f>'[2]state and territory'!AJ18</f>
        <v>20.36909663291642</v>
      </c>
    </row>
    <row r="18" spans="1:21" x14ac:dyDescent="0.25">
      <c r="A18" s="13"/>
      <c r="B18" s="13" t="s">
        <v>18</v>
      </c>
      <c r="C18" s="25">
        <f>'[1]state and territory'!$C$19</f>
        <v>16793</v>
      </c>
      <c r="D18" s="25">
        <f>'[1]state and territory'!$D$19</f>
        <v>37167</v>
      </c>
      <c r="E18" s="25">
        <f>'[1]state and territory'!$E$19</f>
        <v>9431</v>
      </c>
      <c r="F18" s="25">
        <f>'[1]state and territory'!$F$19</f>
        <v>8332</v>
      </c>
      <c r="G18" s="26">
        <f>'[1]state and territory'!$G$19</f>
        <v>5997</v>
      </c>
      <c r="H18" s="25">
        <f>'[1]state and territory'!$H$19</f>
        <v>1443</v>
      </c>
      <c r="I18" s="26">
        <f>'[1]state and territory'!$I$19</f>
        <v>1144</v>
      </c>
      <c r="J18" s="26">
        <f>'[1]state and territory'!$J$19</f>
        <v>2653</v>
      </c>
      <c r="K18" s="26">
        <f>'[1]state and territory'!$K$19</f>
        <v>81370</v>
      </c>
      <c r="L18" s="14"/>
      <c r="M18" s="29">
        <f>'[2]state and territory'!AB19</f>
        <v>43.413944580715345</v>
      </c>
      <c r="N18" s="29">
        <f>'[2]state and territory'!AC19</f>
        <v>120.6065666279323</v>
      </c>
      <c r="O18" s="29">
        <f>'[2]state and territory'!AD19</f>
        <v>38.977742473299152</v>
      </c>
      <c r="P18" s="29">
        <f>'[2]state and territory'!AE19</f>
        <v>65.660430291744461</v>
      </c>
      <c r="Q18" s="29">
        <f>'[2]state and territory'!AF19</f>
        <v>69.551804322487484</v>
      </c>
      <c r="R18" s="29">
        <f>'[2]state and territory'!AG19</f>
        <v>55.448390344371781</v>
      </c>
      <c r="S18" s="29">
        <f>'[2]state and territory'!AH19</f>
        <v>56.865064768513456</v>
      </c>
      <c r="T18" s="29">
        <f>'[2]state and territory'!AI19</f>
        <v>226.51400664258941</v>
      </c>
      <c r="U18" s="29">
        <f>'[2]state and territory'!AJ19</f>
        <v>67.35774928265279</v>
      </c>
    </row>
    <row r="19" spans="1:21" x14ac:dyDescent="0.25">
      <c r="A19" s="13"/>
      <c r="B19" s="13" t="s">
        <v>7</v>
      </c>
      <c r="C19" s="25">
        <f>'[1]state and territory'!$C$20</f>
        <v>23171</v>
      </c>
      <c r="D19" s="25">
        <f>'[1]state and territory'!$D$20</f>
        <v>45676</v>
      </c>
      <c r="E19" s="25">
        <f>'[1]state and territory'!$E$20</f>
        <v>13400</v>
      </c>
      <c r="F19" s="25">
        <f>'[1]state and territory'!$F$20</f>
        <v>10880</v>
      </c>
      <c r="G19" s="26">
        <f>'[1]state and territory'!$G$20</f>
        <v>7259</v>
      </c>
      <c r="H19" s="25">
        <f>'[1]state and territory'!$H$20</f>
        <v>2173</v>
      </c>
      <c r="I19" s="26">
        <f>'[1]state and territory'!$I$20</f>
        <v>1597</v>
      </c>
      <c r="J19" s="26">
        <f>'[1]state and territory'!$J$20</f>
        <v>3533</v>
      </c>
      <c r="K19" s="26">
        <f>'[1]state and territory'!$K$20</f>
        <v>105619</v>
      </c>
      <c r="L19" s="14"/>
      <c r="M19" s="29">
        <f>'[2]state and territory'!AB20</f>
        <v>30.204391609824594</v>
      </c>
      <c r="N19" s="29">
        <f>'[2]state and territory'!AC20</f>
        <v>74.964110743242017</v>
      </c>
      <c r="O19" s="29">
        <f>'[2]state and territory'!AD20</f>
        <v>27.888005930571769</v>
      </c>
      <c r="P19" s="29">
        <f>'[2]state and territory'!AE20</f>
        <v>42.704430780945508</v>
      </c>
      <c r="Q19" s="29">
        <f>'[2]state and territory'!AF20</f>
        <v>42.551395508743873</v>
      </c>
      <c r="R19" s="29">
        <f>'[2]state and territory'!AG20</f>
        <v>42.137391553905999</v>
      </c>
      <c r="S19" s="29">
        <f>'[2]state and territory'!AH20</f>
        <v>40.037706142791961</v>
      </c>
      <c r="T19" s="29">
        <f>'[2]state and territory'!AI20</f>
        <v>144.7416936375927</v>
      </c>
      <c r="U19" s="29">
        <f>'[2]state and territory'!AJ20</f>
        <v>44.036208095526042</v>
      </c>
    </row>
    <row r="20" spans="1:21" x14ac:dyDescent="0.25">
      <c r="A20" s="13" t="s">
        <v>37</v>
      </c>
      <c r="B20" s="13" t="s">
        <v>17</v>
      </c>
      <c r="C20" s="25">
        <f>'[1]state and territory'!$C$21</f>
        <v>7197</v>
      </c>
      <c r="D20" s="25">
        <f>'[1]state and territory'!$D$21</f>
        <v>9347</v>
      </c>
      <c r="E20" s="25">
        <f>'[1]state and territory'!$E$21</f>
        <v>4214</v>
      </c>
      <c r="F20" s="25">
        <f>'[1]state and territory'!$F$21</f>
        <v>2491</v>
      </c>
      <c r="G20" s="26">
        <f>'[1]state and territory'!$G$21</f>
        <v>1276</v>
      </c>
      <c r="H20" s="25">
        <f>'[1]state and territory'!$H$21</f>
        <v>704</v>
      </c>
      <c r="I20" s="26">
        <f>'[1]state and territory'!$I$21</f>
        <v>448</v>
      </c>
      <c r="J20" s="26">
        <f>'[1]state and territory'!$J$21</f>
        <v>1141</v>
      </c>
      <c r="K20" s="26">
        <f>'[1]state and territory'!$K$21</f>
        <v>26351</v>
      </c>
      <c r="L20" s="14"/>
      <c r="M20" s="29">
        <f>'[2]state and territory'!AB21</f>
        <v>18.609358358528926</v>
      </c>
      <c r="N20" s="29">
        <f>'[2]state and territory'!AC21</f>
        <v>30.280235529500796</v>
      </c>
      <c r="O20" s="29">
        <f>'[2]state and territory'!AD21</f>
        <v>17.406066513974626</v>
      </c>
      <c r="P20" s="29">
        <f>'[2]state and territory'!AE21</f>
        <v>19.389182377404872</v>
      </c>
      <c r="Q20" s="29">
        <f>'[2]state and territory'!AF21</f>
        <v>15.032881482930138</v>
      </c>
      <c r="R20" s="29">
        <f>'[2]state and territory'!AG21</f>
        <v>27.357761015967764</v>
      </c>
      <c r="S20" s="29">
        <f>'[2]state and territory'!AH21</f>
        <v>22.195358791938325</v>
      </c>
      <c r="T20" s="29">
        <f>'[2]state and territory'!AI21</f>
        <v>89.298292297337483</v>
      </c>
      <c r="U20" s="29">
        <f>'[2]state and territory'!AJ21</f>
        <v>21.780882879999574</v>
      </c>
    </row>
    <row r="21" spans="1:21" x14ac:dyDescent="0.25">
      <c r="A21" s="13"/>
      <c r="B21" s="13" t="s">
        <v>18</v>
      </c>
      <c r="C21" s="25">
        <f>'[1]state and territory'!$C$22</f>
        <v>18514</v>
      </c>
      <c r="D21" s="25">
        <f>'[1]state and territory'!$D$22</f>
        <v>40692</v>
      </c>
      <c r="E21" s="25">
        <f>'[1]state and territory'!$E$22</f>
        <v>10119</v>
      </c>
      <c r="F21" s="25">
        <f>'[1]state and territory'!$F$22</f>
        <v>8377</v>
      </c>
      <c r="G21" s="26">
        <f>'[1]state and territory'!$G$22</f>
        <v>6217</v>
      </c>
      <c r="H21" s="25">
        <f>'[1]state and territory'!$H$22</f>
        <v>1567</v>
      </c>
      <c r="I21" s="26">
        <f>'[1]state and territory'!$I$22</f>
        <v>1137</v>
      </c>
      <c r="J21" s="26">
        <f>'[1]state and territory'!$J$22</f>
        <v>3502</v>
      </c>
      <c r="K21" s="26">
        <f>'[1]state and territory'!$K$22</f>
        <v>88407</v>
      </c>
      <c r="L21" s="14"/>
      <c r="M21" s="29">
        <f>'[2]state and territory'!AB22</f>
        <v>47.057017427922489</v>
      </c>
      <c r="N21" s="29">
        <f>'[2]state and territory'!AC22</f>
        <v>128.85244001721324</v>
      </c>
      <c r="O21" s="29">
        <f>'[2]state and territory'!AD22</f>
        <v>41.086946459067754</v>
      </c>
      <c r="P21" s="29">
        <f>'[2]state and territory'!AE22</f>
        <v>65.497966724812372</v>
      </c>
      <c r="Q21" s="29">
        <f>'[2]state and territory'!AF22</f>
        <v>71.575442611853177</v>
      </c>
      <c r="R21" s="29">
        <f>'[2]state and territory'!AG22</f>
        <v>59.700014096365805</v>
      </c>
      <c r="S21" s="29">
        <f>'[2]state and territory'!AH22</f>
        <v>55.289455128984415</v>
      </c>
      <c r="T21" s="29">
        <f>'[2]state and territory'!AI22</f>
        <v>295.75454568487191</v>
      </c>
      <c r="U21" s="29">
        <f>'[2]state and territory'!AJ22</f>
        <v>71.925548307524096</v>
      </c>
    </row>
    <row r="22" spans="1:21" x14ac:dyDescent="0.25">
      <c r="A22" s="13"/>
      <c r="B22" s="13" t="s">
        <v>7</v>
      </c>
      <c r="C22" s="25">
        <f>'[1]state and territory'!$C$23</f>
        <v>25711</v>
      </c>
      <c r="D22" s="25">
        <f>'[1]state and territory'!$D$23</f>
        <v>50038</v>
      </c>
      <c r="E22" s="25">
        <f>'[1]state and territory'!$E$23</f>
        <v>14332</v>
      </c>
      <c r="F22" s="25">
        <f>'[1]state and territory'!$F$23</f>
        <v>10868</v>
      </c>
      <c r="G22" s="26">
        <f>'[1]state and territory'!$G$23</f>
        <v>7493</v>
      </c>
      <c r="H22" s="25">
        <f>'[1]state and territory'!$H$23</f>
        <v>2271</v>
      </c>
      <c r="I22" s="26">
        <f>'[1]state and territory'!$I$23</f>
        <v>1585</v>
      </c>
      <c r="J22" s="26">
        <f>'[1]state and territory'!$J$23</f>
        <v>4643</v>
      </c>
      <c r="K22" s="26">
        <f>'[1]state and territory'!$K$23</f>
        <v>114757</v>
      </c>
      <c r="L22" s="14"/>
      <c r="M22" s="29">
        <f>'[2]state and territory'!AB23</f>
        <v>32.955278824012709</v>
      </c>
      <c r="N22" s="29">
        <f>'[2]state and territory'!AC23</f>
        <v>80.126657702498832</v>
      </c>
      <c r="O22" s="29">
        <f>'[2]state and territory'!AD23</f>
        <v>29.345874879525685</v>
      </c>
      <c r="P22" s="29">
        <f>'[2]state and territory'!AE23</f>
        <v>42.391723238371917</v>
      </c>
      <c r="Q22" s="29">
        <f>'[2]state and territory'!AF23</f>
        <v>43.629905671363687</v>
      </c>
      <c r="R22" s="29">
        <f>'[2]state and territory'!AG23</f>
        <v>43.689040226236507</v>
      </c>
      <c r="S22" s="29">
        <f>'[2]state and territory'!AH23</f>
        <v>38.896755495240363</v>
      </c>
      <c r="T22" s="29">
        <f>'[2]state and territory'!AI23</f>
        <v>188.59953774224863</v>
      </c>
      <c r="U22" s="29">
        <f>'[2]state and territory'!AJ23</f>
        <v>47.051450113088798</v>
      </c>
    </row>
    <row r="23" spans="1:21" x14ac:dyDescent="0.25">
      <c r="A23" s="13" t="s">
        <v>38</v>
      </c>
      <c r="B23" s="13" t="s">
        <v>17</v>
      </c>
      <c r="C23" s="25">
        <f>'[1]state and territory'!$C$24</f>
        <v>7372</v>
      </c>
      <c r="D23" s="25">
        <f>'[1]state and territory'!$D$24</f>
        <v>10380</v>
      </c>
      <c r="E23" s="25">
        <f>'[1]state and territory'!$E$24</f>
        <v>3907</v>
      </c>
      <c r="F23" s="25">
        <f>'[1]state and territory'!$F$24</f>
        <v>2416</v>
      </c>
      <c r="G23" s="26">
        <f>'[1]state and territory'!$G$24</f>
        <v>1287</v>
      </c>
      <c r="H23" s="25">
        <f>'[1]state and territory'!$H$24</f>
        <v>453</v>
      </c>
      <c r="I23" s="26">
        <f>'[1]state and territory'!$I$24</f>
        <v>433</v>
      </c>
      <c r="J23" s="26">
        <f>'[1]state and territory'!$J$24</f>
        <v>1198</v>
      </c>
      <c r="K23" s="26">
        <f>'[1]state and territory'!$K$24</f>
        <v>27013</v>
      </c>
      <c r="L23" s="14"/>
      <c r="M23" s="29">
        <f>'[2]state and territory'!AB24</f>
        <v>18.769488429598251</v>
      </c>
      <c r="N23" s="29">
        <f>'[2]state and territory'!AC24</f>
        <v>32.859373278681673</v>
      </c>
      <c r="O23" s="29">
        <f>'[2]state and territory'!AD24</f>
        <v>15.90107229473189</v>
      </c>
      <c r="P23" s="29">
        <f>'[2]state and territory'!AE24</f>
        <v>18.703179153386969</v>
      </c>
      <c r="Q23" s="29">
        <f>'[2]state and territory'!AF24</f>
        <v>15.07089291820264</v>
      </c>
      <c r="R23" s="29">
        <f>'[2]state and territory'!AG24</f>
        <v>17.433335770665046</v>
      </c>
      <c r="S23" s="29">
        <f>'[2]state and territory'!AH24</f>
        <v>21.03371223161372</v>
      </c>
      <c r="T23" s="29">
        <f>'[2]state and territory'!AI24</f>
        <v>93.669856758616376</v>
      </c>
      <c r="U23" s="29">
        <f>'[2]state and territory'!AJ24</f>
        <v>21.987794995251292</v>
      </c>
    </row>
    <row r="24" spans="1:21" x14ac:dyDescent="0.25">
      <c r="A24" s="13"/>
      <c r="B24" s="13" t="s">
        <v>18</v>
      </c>
      <c r="C24" s="25">
        <f>'[1]state and territory'!$C$25</f>
        <v>19258</v>
      </c>
      <c r="D24" s="25">
        <f>'[1]state and territory'!$D$25</f>
        <v>46344</v>
      </c>
      <c r="E24" s="25">
        <f>'[1]state and territory'!$E$25</f>
        <v>10101</v>
      </c>
      <c r="F24" s="25">
        <f>'[1]state and territory'!$F$25</f>
        <v>8284</v>
      </c>
      <c r="G24" s="26">
        <f>'[1]state and territory'!$G$25</f>
        <v>5715</v>
      </c>
      <c r="H24" s="25">
        <f>'[1]state and territory'!$H$25</f>
        <v>1369</v>
      </c>
      <c r="I24" s="26">
        <f>'[1]state and territory'!$I$25</f>
        <v>1050</v>
      </c>
      <c r="J24" s="26">
        <f>'[1]state and territory'!$J$25</f>
        <v>3643</v>
      </c>
      <c r="K24" s="26">
        <f>'[1]state and territory'!$K$25</f>
        <v>94103</v>
      </c>
      <c r="L24" s="14"/>
      <c r="M24" s="29">
        <f>'[2]state and territory'!AB25</f>
        <v>48.239501182817136</v>
      </c>
      <c r="N24" s="29">
        <f>'[2]state and territory'!AC25</f>
        <v>143.56143505675826</v>
      </c>
      <c r="O24" s="29">
        <f>'[2]state and territory'!AD25</f>
        <v>40.307182148479356</v>
      </c>
      <c r="P24" s="29">
        <f>'[2]state and territory'!AE25</f>
        <v>64.177055540577811</v>
      </c>
      <c r="Q24" s="29">
        <f>'[2]state and territory'!AF25</f>
        <v>65.349387671091904</v>
      </c>
      <c r="R24" s="29">
        <f>'[2]state and territory'!AG25</f>
        <v>51.63660503466329</v>
      </c>
      <c r="S24" s="29">
        <f>'[2]state and territory'!AH25</f>
        <v>49.996666888874081</v>
      </c>
      <c r="T24" s="29">
        <f>'[2]state and territory'!AI25</f>
        <v>306.2322422286108</v>
      </c>
      <c r="U24" s="29">
        <f>'[2]state and territory'!AJ25</f>
        <v>75.355356041505146</v>
      </c>
    </row>
    <row r="25" spans="1:21" x14ac:dyDescent="0.25">
      <c r="A25" s="13"/>
      <c r="B25" s="13" t="s">
        <v>7</v>
      </c>
      <c r="C25" s="25">
        <f>'[1]state and territory'!$C$26</f>
        <v>26630</v>
      </c>
      <c r="D25" s="25">
        <f>'[1]state and territory'!$D$26</f>
        <v>56724</v>
      </c>
      <c r="E25" s="25">
        <f>'[1]state and territory'!$E$26</f>
        <v>14008</v>
      </c>
      <c r="F25" s="25">
        <f>'[1]state and territory'!$F$26</f>
        <v>10700</v>
      </c>
      <c r="G25" s="26">
        <f>'[1]state and territory'!$G$26</f>
        <v>7002</v>
      </c>
      <c r="H25" s="25">
        <f>'[1]state and territory'!$H$26</f>
        <v>1822</v>
      </c>
      <c r="I25" s="26">
        <f>'[1]state and territory'!$I$26</f>
        <v>1483</v>
      </c>
      <c r="J25" s="26">
        <f>'[1]state and territory'!$J$26</f>
        <v>4841</v>
      </c>
      <c r="K25" s="26">
        <f>'[1]state and territory'!$K$26</f>
        <v>121116</v>
      </c>
      <c r="L25" s="14"/>
      <c r="M25" s="29">
        <f>'[2]state and territory'!AB26</f>
        <v>33.624522795040036</v>
      </c>
      <c r="N25" s="29">
        <f>'[2]state and territory'!AC26</f>
        <v>88.81052236538099</v>
      </c>
      <c r="O25" s="29">
        <f>'[2]state and territory'!AD26</f>
        <v>28.224454531387014</v>
      </c>
      <c r="P25" s="29">
        <f>'[2]state and territory'!AE26</f>
        <v>41.431709507183363</v>
      </c>
      <c r="Q25" s="29">
        <f>'[2]state and territory'!AF26</f>
        <v>40.509252563213984</v>
      </c>
      <c r="R25" s="29">
        <f>'[2]state and territory'!AG26</f>
        <v>34.706811259331502</v>
      </c>
      <c r="S25" s="29">
        <f>'[2]state and territory'!AH26</f>
        <v>35.659839278242934</v>
      </c>
      <c r="T25" s="29">
        <f>'[2]state and territory'!AI26</f>
        <v>196.10464315517422</v>
      </c>
      <c r="U25" s="29">
        <f>'[2]state and territory'!AJ26</f>
        <v>48.889633416554481</v>
      </c>
    </row>
    <row r="26" spans="1:21" x14ac:dyDescent="0.25">
      <c r="A26" s="13" t="s">
        <v>39</v>
      </c>
      <c r="B26" s="13" t="s">
        <v>17</v>
      </c>
      <c r="C26" s="25">
        <f>'[1]state and territory'!$C$27</f>
        <v>7491</v>
      </c>
      <c r="D26" s="25">
        <f>'[1]state and territory'!$D$27</f>
        <v>11176</v>
      </c>
      <c r="E26" s="25">
        <f>'[1]state and territory'!$E$27</f>
        <v>3796</v>
      </c>
      <c r="F26" s="25">
        <f>'[1]state and territory'!$F$27</f>
        <v>2516</v>
      </c>
      <c r="G26" s="26">
        <f>'[1]state and territory'!$G$27</f>
        <v>1299</v>
      </c>
      <c r="H26" s="25">
        <f>'[1]state and territory'!$H$27</f>
        <v>455</v>
      </c>
      <c r="I26" s="26">
        <f>'[1]state and territory'!$I$27</f>
        <v>343</v>
      </c>
      <c r="J26" s="26">
        <f>'[1]state and territory'!$J$27</f>
        <v>1053</v>
      </c>
      <c r="K26" s="26">
        <f>'[1]state and territory'!$K$27</f>
        <v>27691</v>
      </c>
      <c r="L26" s="14"/>
      <c r="M26" s="29">
        <f>'[2]state and territory'!AB27</f>
        <v>18.784054090854038</v>
      </c>
      <c r="N26" s="29">
        <f>'[2]state and territory'!AC27</f>
        <v>34.581551163274987</v>
      </c>
      <c r="O26" s="29">
        <f>'[2]state and territory'!AD27</f>
        <v>15.197051227594258</v>
      </c>
      <c r="P26" s="29">
        <f>'[2]state and territory'!AE27</f>
        <v>19.323701180005347</v>
      </c>
      <c r="Q26" s="29">
        <f>'[2]state and territory'!AF27</f>
        <v>15.085338421393077</v>
      </c>
      <c r="R26" s="29">
        <f>'[2]state and territory'!AG27</f>
        <v>17.297683631068921</v>
      </c>
      <c r="S26" s="29">
        <f>'[2]state and territory'!AH27</f>
        <v>16.389056124155463</v>
      </c>
      <c r="T26" s="29">
        <f>'[2]state and territory'!AI27</f>
        <v>82.942121679952109</v>
      </c>
      <c r="U26" s="29">
        <f>'[2]state and territory'!AJ27</f>
        <v>22.183860954754412</v>
      </c>
    </row>
    <row r="27" spans="1:21" x14ac:dyDescent="0.25">
      <c r="A27" s="13"/>
      <c r="B27" s="13" t="s">
        <v>18</v>
      </c>
      <c r="C27" s="25">
        <f>'[1]state and territory'!$C$28</f>
        <v>20375</v>
      </c>
      <c r="D27" s="25">
        <f>'[1]state and territory'!$D$28</f>
        <v>39647</v>
      </c>
      <c r="E27" s="25">
        <f>'[1]state and territory'!$E$28</f>
        <v>10800</v>
      </c>
      <c r="F27" s="25">
        <f>'[1]state and territory'!$F$28</f>
        <v>8250</v>
      </c>
      <c r="G27" s="26">
        <f>'[1]state and territory'!$G$28</f>
        <v>5431</v>
      </c>
      <c r="H27" s="25">
        <f>'[1]state and territory'!$H$28</f>
        <v>1297</v>
      </c>
      <c r="I27" s="26">
        <f>'[1]state and territory'!$I$28</f>
        <v>931</v>
      </c>
      <c r="J27" s="26">
        <f>'[1]state and territory'!$J$28</f>
        <v>3597</v>
      </c>
      <c r="K27" s="26">
        <f>'[1]state and territory'!$K$28</f>
        <v>88728</v>
      </c>
      <c r="L27" s="14"/>
      <c r="M27" s="29">
        <f>'[2]state and territory'!AB28</f>
        <v>50.324696174680909</v>
      </c>
      <c r="N27" s="29">
        <f>'[2]state and territory'!AC28</f>
        <v>120.25830952250956</v>
      </c>
      <c r="O27" s="29">
        <f>'[2]state and territory'!AD28</f>
        <v>42.306520139862222</v>
      </c>
      <c r="P27" s="29">
        <f>'[2]state and territory'!AE28</f>
        <v>63.24911872894571</v>
      </c>
      <c r="Q27" s="29">
        <f>'[2]state and territory'!AF28</f>
        <v>61.541564635640171</v>
      </c>
      <c r="R27" s="29">
        <f>'[2]state and territory'!AG28</f>
        <v>48.262979280781138</v>
      </c>
      <c r="S27" s="29">
        <f>'[2]state and territory'!AH28</f>
        <v>43.528471173492051</v>
      </c>
      <c r="T27" s="29">
        <f>'[2]state and territory'!AI28</f>
        <v>302.67586671154493</v>
      </c>
      <c r="U27" s="29">
        <f>'[2]state and territory'!AJ28</f>
        <v>69.926272735318477</v>
      </c>
    </row>
    <row r="28" spans="1:21" x14ac:dyDescent="0.25">
      <c r="A28" s="13"/>
      <c r="B28" s="13" t="s">
        <v>7</v>
      </c>
      <c r="C28" s="25">
        <f>'[1]state and territory'!$C$29</f>
        <v>27866</v>
      </c>
      <c r="D28" s="25">
        <f>'[1]state and territory'!$D$29</f>
        <v>50823</v>
      </c>
      <c r="E28" s="25">
        <f>'[1]state and territory'!$E$29</f>
        <v>14596</v>
      </c>
      <c r="F28" s="25">
        <f>'[1]state and territory'!$F$29</f>
        <v>10766</v>
      </c>
      <c r="G28" s="26">
        <f>'[1]state and territory'!$G$29</f>
        <v>6730</v>
      </c>
      <c r="H28" s="25">
        <f>'[1]state and territory'!$H$29</f>
        <v>1752</v>
      </c>
      <c r="I28" s="26">
        <f>'[1]state and territory'!$I$29</f>
        <v>1274</v>
      </c>
      <c r="J28" s="26">
        <f>'[1]state and territory'!$J$29</f>
        <v>4650</v>
      </c>
      <c r="K28" s="26">
        <f>'[1]state and territory'!$K$29</f>
        <v>116419</v>
      </c>
      <c r="L28" s="14"/>
      <c r="M28" s="29">
        <f>'[2]state and territory'!AB29</f>
        <v>34.673586618329864</v>
      </c>
      <c r="N28" s="29">
        <f>'[2]state and territory'!AC29</f>
        <v>77.846693342111124</v>
      </c>
      <c r="O28" s="29">
        <f>'[2]state and territory'!AD29</f>
        <v>28.899244869621757</v>
      </c>
      <c r="P28" s="29">
        <f>'[2]state and territory'!AE29</f>
        <v>41.306111048444713</v>
      </c>
      <c r="Q28" s="29">
        <f>'[2]state and territory'!AF29</f>
        <v>38.598435186172928</v>
      </c>
      <c r="R28" s="29">
        <f>'[2]state and territory'!AG29</f>
        <v>32.946140957581846</v>
      </c>
      <c r="S28" s="29">
        <f>'[2]state and territory'!AH29</f>
        <v>30.106175074261113</v>
      </c>
      <c r="T28" s="29">
        <f>'[2]state and territory'!AI29</f>
        <v>189.18127227456915</v>
      </c>
      <c r="U28" s="29">
        <f>'[2]state and territory'!AJ29</f>
        <v>46.250706807211436</v>
      </c>
    </row>
    <row r="29" spans="1:21" x14ac:dyDescent="0.25">
      <c r="A29" s="13" t="s">
        <v>40</v>
      </c>
      <c r="B29" s="13" t="s">
        <v>17</v>
      </c>
      <c r="C29" s="25">
        <f>'[1]state and territory'!$C$30</f>
        <v>7332</v>
      </c>
      <c r="D29" s="25">
        <f>'[1]state and territory'!$D$30</f>
        <v>11878</v>
      </c>
      <c r="E29" s="25">
        <f>'[1]state and territory'!$E$30</f>
        <v>3691</v>
      </c>
      <c r="F29" s="25">
        <f>'[1]state and territory'!$F$30</f>
        <v>2415</v>
      </c>
      <c r="G29" s="26">
        <f>'[1]state and territory'!$G$30</f>
        <v>1155</v>
      </c>
      <c r="H29" s="25">
        <f>'[1]state and territory'!$H$30</f>
        <v>407</v>
      </c>
      <c r="I29" s="26">
        <f>'[1]state and territory'!$I$30</f>
        <v>473</v>
      </c>
      <c r="J29" s="26">
        <f>'[1]state and territory'!$J$30</f>
        <v>988</v>
      </c>
      <c r="K29" s="26">
        <f>'[1]state and territory'!$K$30</f>
        <v>27928</v>
      </c>
      <c r="L29" s="14"/>
      <c r="M29" s="29">
        <f>'[2]state and territory'!AB30</f>
        <v>18.159545426850865</v>
      </c>
      <c r="N29" s="29">
        <f>'[2]state and territory'!AC30</f>
        <v>36.016837371152931</v>
      </c>
      <c r="O29" s="29">
        <f>'[2]state and territory'!AD30</f>
        <v>14.541812734861503</v>
      </c>
      <c r="P29" s="29">
        <f>'[2]state and territory'!AE30</f>
        <v>18.29700701877735</v>
      </c>
      <c r="Q29" s="29">
        <f>'[2]state and territory'!AF30</f>
        <v>13.288402043767739</v>
      </c>
      <c r="R29" s="29">
        <f>'[2]state and territory'!AG30</f>
        <v>15.29356505401597</v>
      </c>
      <c r="S29" s="29">
        <f>'[2]state and territory'!AH30</f>
        <v>22.347266121450069</v>
      </c>
      <c r="T29" s="29">
        <f>'[2]state and territory'!AI30</f>
        <v>78.486824858398009</v>
      </c>
      <c r="U29" s="29">
        <f>'[2]state and territory'!AJ30</f>
        <v>22.04457427442069</v>
      </c>
    </row>
    <row r="30" spans="1:21" x14ac:dyDescent="0.25">
      <c r="A30" s="13"/>
      <c r="B30" s="13" t="s">
        <v>18</v>
      </c>
      <c r="C30" s="25">
        <f>'[1]state and territory'!$C$31</f>
        <v>20123</v>
      </c>
      <c r="D30" s="25">
        <f>'[1]state and territory'!$D$31</f>
        <v>41324</v>
      </c>
      <c r="E30" s="25">
        <f>'[1]state and territory'!$E$31</f>
        <v>11858</v>
      </c>
      <c r="F30" s="25">
        <f>'[1]state and territory'!$F$31</f>
        <v>8012</v>
      </c>
      <c r="G30" s="26">
        <f>'[1]state and territory'!$G$31</f>
        <v>5314</v>
      </c>
      <c r="H30" s="25">
        <f>'[1]state and territory'!$H$31</f>
        <v>1368</v>
      </c>
      <c r="I30" s="26">
        <f>'[1]state and territory'!$I$31</f>
        <v>1143</v>
      </c>
      <c r="J30" s="26">
        <f>'[1]state and territory'!$J$31</f>
        <v>3524</v>
      </c>
      <c r="K30" s="26">
        <f>'[1]state and territory'!$K$31</f>
        <v>91254</v>
      </c>
      <c r="L30" s="14"/>
      <c r="M30" s="29">
        <f>'[2]state and territory'!AB31</f>
        <v>49.083169421939154</v>
      </c>
      <c r="N30" s="29">
        <f>'[2]state and territory'!AC31</f>
        <v>122.90202724104221</v>
      </c>
      <c r="O30" s="29">
        <f>'[2]state and territory'!AD31</f>
        <v>45.63823481868635</v>
      </c>
      <c r="P30" s="29">
        <f>'[2]state and territory'!AE31</f>
        <v>60.411206384345569</v>
      </c>
      <c r="Q30" s="29">
        <f>'[2]state and territory'!AF31</f>
        <v>59.561103931548445</v>
      </c>
      <c r="R30" s="29">
        <f>'[2]state and territory'!AG31</f>
        <v>50.281177638107842</v>
      </c>
      <c r="S30" s="29">
        <f>'[2]state and territory'!AH31</f>
        <v>52.767646923041411</v>
      </c>
      <c r="T30" s="29">
        <f>'[2]state and territory'!AI31</f>
        <v>295.20666141705897</v>
      </c>
      <c r="U30" s="29">
        <f>'[2]state and territory'!AJ31</f>
        <v>70.799703655129548</v>
      </c>
    </row>
    <row r="31" spans="1:21" x14ac:dyDescent="0.25">
      <c r="A31" s="13"/>
      <c r="B31" s="13" t="s">
        <v>7</v>
      </c>
      <c r="C31" s="25">
        <f>'[1]state and territory'!$C$32</f>
        <v>27455</v>
      </c>
      <c r="D31" s="25">
        <f>'[1]state and territory'!$D$32</f>
        <v>53202</v>
      </c>
      <c r="E31" s="25">
        <f>'[1]state and territory'!$E$32</f>
        <v>15549</v>
      </c>
      <c r="F31" s="25">
        <f>'[1]state and territory'!$F$32</f>
        <v>10427</v>
      </c>
      <c r="G31" s="26">
        <f>'[1]state and territory'!$G$32</f>
        <v>6469</v>
      </c>
      <c r="H31" s="25">
        <f>'[1]state and territory'!$H$32</f>
        <v>1775</v>
      </c>
      <c r="I31" s="26">
        <f>'[1]state and territory'!$I$32</f>
        <v>1616</v>
      </c>
      <c r="J31" s="26">
        <f>'[1]state and territory'!$J$32</f>
        <v>4512</v>
      </c>
      <c r="K31" s="26">
        <f>'[1]state and territory'!$K$32</f>
        <v>119182</v>
      </c>
      <c r="L31" s="14"/>
      <c r="M31" s="29">
        <f>'[2]state and territory'!AB32</f>
        <v>33.739601308636921</v>
      </c>
      <c r="N31" s="29">
        <f>'[2]state and territory'!AC32</f>
        <v>79.87982442113703</v>
      </c>
      <c r="O31" s="29">
        <f>'[2]state and territory'!AD32</f>
        <v>30.271833236054885</v>
      </c>
      <c r="P31" s="29">
        <f>'[2]state and territory'!AE32</f>
        <v>39.404685782870999</v>
      </c>
      <c r="Q31" s="29">
        <f>'[2]state and territory'!AF32</f>
        <v>36.727051412194584</v>
      </c>
      <c r="R31" s="29">
        <f>'[2]state and territory'!AG32</f>
        <v>32.980611116788523</v>
      </c>
      <c r="S31" s="29">
        <f>'[2]state and territory'!AH32</f>
        <v>37.733293794320858</v>
      </c>
      <c r="T31" s="29">
        <f>'[2]state and territory'!AI32</f>
        <v>183.9717844692259</v>
      </c>
      <c r="U31" s="29">
        <f>'[2]state and territory'!AJ32</f>
        <v>46.632131245139959</v>
      </c>
    </row>
    <row r="32" spans="1:21" x14ac:dyDescent="0.25">
      <c r="A32" s="13" t="s">
        <v>70</v>
      </c>
      <c r="B32" s="13" t="s">
        <v>17</v>
      </c>
      <c r="C32" s="25">
        <f>'[2]state and territory'!C33</f>
        <v>7492</v>
      </c>
      <c r="D32" s="25">
        <f>'[2]state and territory'!D33</f>
        <v>11140</v>
      </c>
      <c r="E32" s="25">
        <f>'[2]state and territory'!E33</f>
        <v>3732</v>
      </c>
      <c r="F32" s="25">
        <f>'[2]state and territory'!F33</f>
        <v>2141</v>
      </c>
      <c r="G32" s="25">
        <f>'[2]state and territory'!G33</f>
        <v>1137</v>
      </c>
      <c r="H32" s="25">
        <f>'[2]state and territory'!H33</f>
        <v>424</v>
      </c>
      <c r="I32" s="25">
        <f>'[2]state and territory'!I33</f>
        <v>437</v>
      </c>
      <c r="J32" s="25">
        <f>'[2]state and territory'!J33</f>
        <v>1072</v>
      </c>
      <c r="K32" s="25">
        <f>'[2]state and territory'!K33</f>
        <v>27273</v>
      </c>
      <c r="L32" s="25"/>
      <c r="M32" s="29">
        <f>'[2]state and territory'!AB33</f>
        <v>18.489096319505009</v>
      </c>
      <c r="N32" s="29">
        <f>'[2]state and territory'!AC33</f>
        <v>33.806000291933323</v>
      </c>
      <c r="O32" s="29">
        <f>'[2]state and territory'!AD33</f>
        <v>14.546514741598628</v>
      </c>
      <c r="P32" s="29">
        <f>'[2]state and territory'!AE33</f>
        <v>16.092444743761078</v>
      </c>
      <c r="Q32" s="29">
        <f>'[2]state and territory'!AF33</f>
        <v>13.019118753370714</v>
      </c>
      <c r="R32" s="29">
        <f>'[2]state and territory'!AG33</f>
        <v>15.839512860264865</v>
      </c>
      <c r="S32" s="29">
        <f>'[2]state and territory'!AH33</f>
        <v>20.54652824795005</v>
      </c>
      <c r="T32" s="29">
        <f>'[2]state and territory'!AI33</f>
        <v>84.957996512918058</v>
      </c>
      <c r="U32" s="29">
        <f>'[2]state and territory'!AJ33</f>
        <v>21.431262249719111</v>
      </c>
    </row>
    <row r="33" spans="1:21" x14ac:dyDescent="0.25">
      <c r="A33" s="13"/>
      <c r="B33" s="13" t="s">
        <v>18</v>
      </c>
      <c r="C33" s="25">
        <f>'[2]state and territory'!C34</f>
        <v>20721</v>
      </c>
      <c r="D33" s="25">
        <f>'[2]state and territory'!D34</f>
        <v>39680</v>
      </c>
      <c r="E33" s="25">
        <f>'[2]state and territory'!E34</f>
        <v>10506</v>
      </c>
      <c r="F33" s="25">
        <f>'[2]state and territory'!F34</f>
        <v>7971</v>
      </c>
      <c r="G33" s="25">
        <f>'[2]state and territory'!G34</f>
        <v>4995</v>
      </c>
      <c r="H33" s="25">
        <f>'[2]state and territory'!H34</f>
        <v>1273</v>
      </c>
      <c r="I33" s="25">
        <f>'[2]state and territory'!I34</f>
        <v>1186</v>
      </c>
      <c r="J33" s="25">
        <f>'[2]state and territory'!J34</f>
        <v>3879</v>
      </c>
      <c r="K33" s="25">
        <f>'[2]state and territory'!K34</f>
        <v>88907</v>
      </c>
      <c r="L33" s="25"/>
      <c r="M33" s="29">
        <f>'[2]state and territory'!AB34</f>
        <v>50.33038652454362</v>
      </c>
      <c r="N33" s="29">
        <f>'[2]state and territory'!AC34</f>
        <v>118.02958413906074</v>
      </c>
      <c r="O33" s="29">
        <f>'[2]state and territory'!AD34</f>
        <v>39.981641781843173</v>
      </c>
      <c r="P33" s="29">
        <f>'[2]state and territory'!AE34</f>
        <v>59.50470229732494</v>
      </c>
      <c r="Q33" s="29">
        <f>'[2]state and territory'!AF34</f>
        <v>55.686984519129787</v>
      </c>
      <c r="R33" s="29">
        <f>'[2]state and territory'!AG34</f>
        <v>46.54070575159767</v>
      </c>
      <c r="S33" s="29">
        <f>'[2]state and territory'!AH34</f>
        <v>54.278679371355864</v>
      </c>
      <c r="T33" s="29">
        <f>'[2]state and territory'!AI34</f>
        <v>322.51627547329826</v>
      </c>
      <c r="U33" s="29">
        <f>'[2]state and territory'!AJ34</f>
        <v>68.613945361668897</v>
      </c>
    </row>
    <row r="34" spans="1:21" x14ac:dyDescent="0.25">
      <c r="A34" s="15"/>
      <c r="B34" s="15" t="s">
        <v>7</v>
      </c>
      <c r="C34" s="27">
        <f>'[2]state and territory'!C35</f>
        <v>28213</v>
      </c>
      <c r="D34" s="27">
        <f>'[2]state and territory'!D35</f>
        <v>50820</v>
      </c>
      <c r="E34" s="27">
        <f>'[2]state and territory'!E35</f>
        <v>14238</v>
      </c>
      <c r="F34" s="27">
        <f>'[2]state and territory'!F35</f>
        <v>10112</v>
      </c>
      <c r="G34" s="27">
        <f>'[2]state and territory'!G35</f>
        <v>6132</v>
      </c>
      <c r="H34" s="27">
        <f>'[2]state and territory'!H35</f>
        <v>1697</v>
      </c>
      <c r="I34" s="27">
        <f>'[2]state and territory'!I35</f>
        <v>1623</v>
      </c>
      <c r="J34" s="27">
        <f>'[2]state and territory'!J35</f>
        <v>4951</v>
      </c>
      <c r="K34" s="27">
        <f>'[2]state and territory'!K35</f>
        <v>116180</v>
      </c>
      <c r="L34" s="27"/>
      <c r="M34" s="80">
        <f>'[2]state and territory'!AB35</f>
        <v>34.536181035054717</v>
      </c>
      <c r="N34" s="80">
        <f>'[2]state and territory'!AC35</f>
        <v>76.33906562305566</v>
      </c>
      <c r="O34" s="80">
        <f>'[2]state and territory'!AD35</f>
        <v>27.416257467117532</v>
      </c>
      <c r="P34" s="80">
        <f>'[2]state and territory'!AE35</f>
        <v>37.872715914181143</v>
      </c>
      <c r="Q34" s="80">
        <f>'[2]state and territory'!AF35</f>
        <v>34.63802082009412</v>
      </c>
      <c r="R34" s="80">
        <f>'[2]state and territory'!AG35</f>
        <v>31.355723943984671</v>
      </c>
      <c r="S34" s="80">
        <f>'[2]state and territory'!AH35</f>
        <v>37.640019480971269</v>
      </c>
      <c r="T34" s="80">
        <f>'[2]state and territory'!AI35</f>
        <v>200.89023059163412</v>
      </c>
      <c r="U34" s="80">
        <f>'[2]state and territory'!AJ35</f>
        <v>45.235493221061475</v>
      </c>
    </row>
    <row r="35" spans="1:21" ht="19.5" customHeight="1" x14ac:dyDescent="0.25">
      <c r="A35" s="119" t="s">
        <v>85</v>
      </c>
      <c r="B35" s="119"/>
      <c r="C35" s="119"/>
      <c r="D35" s="119"/>
      <c r="E35" s="119"/>
      <c r="F35" s="119"/>
      <c r="G35" s="119"/>
      <c r="H35" s="119"/>
      <c r="I35" s="119"/>
      <c r="J35" s="119"/>
      <c r="K35" s="119"/>
      <c r="L35" s="119"/>
      <c r="M35" s="119"/>
      <c r="N35" s="119"/>
      <c r="O35" s="119"/>
      <c r="P35" s="119"/>
      <c r="Q35" s="119"/>
      <c r="R35" s="119"/>
      <c r="S35" s="119"/>
      <c r="T35" s="119"/>
      <c r="U35" s="119"/>
    </row>
    <row r="36" spans="1:21" x14ac:dyDescent="0.25">
      <c r="A36" s="121" t="s">
        <v>101</v>
      </c>
      <c r="B36" s="121"/>
      <c r="C36" s="121"/>
      <c r="D36" s="121"/>
      <c r="E36" s="121"/>
      <c r="F36" s="121"/>
      <c r="G36" s="121"/>
      <c r="H36" s="121"/>
      <c r="I36" s="121"/>
      <c r="J36" s="121"/>
      <c r="K36" s="121"/>
      <c r="L36" s="121"/>
      <c r="M36" s="121"/>
      <c r="N36" s="121"/>
      <c r="O36" s="121"/>
      <c r="P36" s="121"/>
      <c r="Q36" s="121"/>
      <c r="R36" s="121"/>
      <c r="S36" s="121"/>
      <c r="T36" s="121"/>
      <c r="U36" s="121"/>
    </row>
    <row r="37" spans="1:21" x14ac:dyDescent="0.25">
      <c r="A37" s="121" t="s">
        <v>92</v>
      </c>
      <c r="B37" s="121"/>
      <c r="C37" s="121"/>
      <c r="D37" s="121"/>
      <c r="E37" s="121"/>
      <c r="F37" s="121"/>
      <c r="G37" s="121"/>
      <c r="H37" s="121"/>
      <c r="I37" s="121"/>
      <c r="J37" s="121"/>
      <c r="K37" s="121"/>
      <c r="L37" s="121"/>
      <c r="M37" s="121"/>
      <c r="N37" s="121"/>
      <c r="O37" s="121"/>
      <c r="P37" s="121"/>
      <c r="Q37" s="121"/>
      <c r="R37" s="121"/>
      <c r="S37" s="121"/>
      <c r="T37" s="121"/>
      <c r="U37" s="121"/>
    </row>
    <row r="38" spans="1:21" ht="19.5" customHeight="1" x14ac:dyDescent="0.25">
      <c r="A38" s="119" t="s">
        <v>84</v>
      </c>
      <c r="B38" s="119"/>
      <c r="C38" s="119"/>
      <c r="D38" s="119"/>
      <c r="E38" s="119"/>
      <c r="F38" s="119"/>
      <c r="G38" s="119"/>
      <c r="H38" s="119"/>
      <c r="I38" s="119"/>
      <c r="J38" s="119"/>
      <c r="K38" s="119"/>
      <c r="L38" s="119"/>
      <c r="M38" s="119"/>
      <c r="N38" s="119"/>
      <c r="O38" s="119"/>
      <c r="P38" s="119"/>
      <c r="Q38" s="119"/>
      <c r="R38" s="119"/>
      <c r="S38" s="119"/>
      <c r="T38" s="119"/>
      <c r="U38" s="119"/>
    </row>
    <row r="39" spans="1:21" ht="49.5" customHeight="1" x14ac:dyDescent="0.25">
      <c r="A39" s="120" t="s">
        <v>103</v>
      </c>
      <c r="B39" s="121"/>
      <c r="C39" s="121"/>
      <c r="D39" s="121"/>
      <c r="E39" s="121"/>
      <c r="F39" s="121"/>
      <c r="G39" s="121"/>
      <c r="H39" s="121"/>
      <c r="I39" s="121"/>
      <c r="J39" s="121"/>
      <c r="K39" s="121"/>
      <c r="L39" s="121"/>
      <c r="M39" s="121"/>
      <c r="N39" s="121"/>
      <c r="O39" s="121"/>
      <c r="P39" s="121"/>
      <c r="Q39" s="121"/>
      <c r="R39" s="121"/>
      <c r="S39" s="121"/>
      <c r="T39" s="121"/>
      <c r="U39" s="121"/>
    </row>
    <row r="40" spans="1:21" ht="26.25" customHeight="1" x14ac:dyDescent="0.25">
      <c r="A40" s="118" t="s">
        <v>96</v>
      </c>
      <c r="B40" s="118"/>
      <c r="C40" s="118"/>
      <c r="D40" s="118"/>
      <c r="E40" s="118"/>
      <c r="F40" s="118"/>
      <c r="G40" s="118"/>
      <c r="H40" s="118"/>
      <c r="I40" s="118"/>
      <c r="J40" s="118"/>
      <c r="K40" s="118"/>
      <c r="L40" s="118"/>
      <c r="M40" s="118"/>
      <c r="N40" s="118"/>
      <c r="O40" s="118"/>
      <c r="P40" s="118"/>
      <c r="Q40" s="118"/>
      <c r="R40" s="118"/>
      <c r="S40" s="118"/>
      <c r="T40" s="118"/>
      <c r="U40" s="118"/>
    </row>
    <row r="41" spans="1:21" ht="26.25" customHeight="1" x14ac:dyDescent="0.25">
      <c r="A41" s="118" t="s">
        <v>91</v>
      </c>
      <c r="B41" s="118"/>
      <c r="C41" s="118"/>
      <c r="D41" s="118"/>
      <c r="E41" s="118"/>
      <c r="F41" s="118"/>
      <c r="G41" s="118"/>
      <c r="H41" s="118"/>
      <c r="I41" s="118"/>
      <c r="J41" s="118"/>
      <c r="K41" s="118"/>
      <c r="L41" s="118"/>
      <c r="M41" s="118"/>
      <c r="N41" s="118"/>
      <c r="O41" s="118"/>
      <c r="P41" s="118"/>
      <c r="Q41" s="118"/>
      <c r="R41" s="118"/>
      <c r="S41" s="118"/>
      <c r="T41" s="118"/>
      <c r="U41" s="118"/>
    </row>
    <row r="42" spans="1:21" ht="15" customHeight="1" x14ac:dyDescent="0.25">
      <c r="A42" s="118" t="s">
        <v>102</v>
      </c>
      <c r="B42" s="118"/>
      <c r="C42" s="118"/>
      <c r="D42" s="118"/>
      <c r="E42" s="118"/>
      <c r="F42" s="118"/>
      <c r="G42" s="118"/>
      <c r="H42" s="118"/>
      <c r="I42" s="118"/>
      <c r="J42" s="118"/>
      <c r="K42" s="118"/>
      <c r="L42" s="118"/>
      <c r="M42" s="118"/>
      <c r="N42" s="118"/>
      <c r="O42" s="118"/>
      <c r="P42" s="118"/>
      <c r="Q42" s="118"/>
      <c r="R42" s="118"/>
      <c r="S42" s="118"/>
      <c r="T42" s="118"/>
      <c r="U42" s="118"/>
    </row>
    <row r="43" spans="1:21" ht="36.75" customHeight="1" x14ac:dyDescent="0.25">
      <c r="A43" s="118" t="s">
        <v>97</v>
      </c>
      <c r="B43" s="118"/>
      <c r="C43" s="118"/>
      <c r="D43" s="118"/>
      <c r="E43" s="118"/>
      <c r="F43" s="118"/>
      <c r="G43" s="118"/>
      <c r="H43" s="118"/>
      <c r="I43" s="118"/>
      <c r="J43" s="118"/>
      <c r="K43" s="118"/>
      <c r="L43" s="118"/>
      <c r="M43" s="118"/>
      <c r="N43" s="118"/>
      <c r="O43" s="118"/>
      <c r="P43" s="118"/>
      <c r="Q43" s="118"/>
      <c r="R43" s="118"/>
      <c r="S43" s="118"/>
      <c r="T43" s="118"/>
      <c r="U43" s="118"/>
    </row>
    <row r="44" spans="1:21" ht="15" customHeight="1" x14ac:dyDescent="0.25">
      <c r="A44" s="118" t="s">
        <v>98</v>
      </c>
      <c r="B44" s="118"/>
      <c r="C44" s="118"/>
      <c r="D44" s="118"/>
      <c r="E44" s="118"/>
      <c r="F44" s="118"/>
      <c r="G44" s="118"/>
      <c r="H44" s="118"/>
      <c r="I44" s="118"/>
      <c r="J44" s="118"/>
      <c r="K44" s="118"/>
      <c r="L44" s="118"/>
      <c r="M44" s="118"/>
      <c r="N44" s="118"/>
      <c r="O44" s="118"/>
      <c r="P44" s="118"/>
      <c r="Q44" s="118"/>
      <c r="R44" s="118"/>
      <c r="S44" s="118"/>
      <c r="T44" s="118"/>
      <c r="U44" s="118"/>
    </row>
    <row r="45" spans="1:21" ht="15" customHeight="1" x14ac:dyDescent="0.25">
      <c r="A45" s="118" t="s">
        <v>88</v>
      </c>
      <c r="B45" s="118"/>
      <c r="C45" s="118"/>
      <c r="D45" s="118"/>
      <c r="E45" s="118"/>
      <c r="F45" s="118"/>
      <c r="G45" s="118"/>
      <c r="H45" s="118"/>
      <c r="I45" s="118"/>
      <c r="J45" s="118"/>
      <c r="K45" s="118"/>
      <c r="L45" s="118"/>
      <c r="M45" s="118"/>
      <c r="N45" s="118"/>
      <c r="O45" s="118"/>
      <c r="P45" s="118"/>
      <c r="Q45" s="118"/>
      <c r="R45" s="118"/>
      <c r="S45" s="118"/>
      <c r="T45" s="118"/>
      <c r="U45" s="118"/>
    </row>
    <row r="46" spans="1:21" ht="15" customHeight="1" x14ac:dyDescent="0.25">
      <c r="A46" s="118" t="s">
        <v>107</v>
      </c>
      <c r="B46" s="118"/>
      <c r="C46" s="118"/>
      <c r="D46" s="118"/>
      <c r="E46" s="118"/>
      <c r="F46" s="118"/>
      <c r="G46" s="118"/>
      <c r="H46" s="118"/>
      <c r="I46" s="118"/>
      <c r="J46" s="118"/>
      <c r="K46" s="118"/>
      <c r="L46" s="118"/>
      <c r="M46" s="118"/>
      <c r="N46" s="118"/>
      <c r="O46" s="118"/>
      <c r="P46" s="118"/>
      <c r="Q46" s="118"/>
      <c r="R46" s="118"/>
      <c r="S46" s="118"/>
      <c r="T46" s="118"/>
      <c r="U46" s="118"/>
    </row>
    <row r="47" spans="1:21" ht="20.25" customHeight="1" x14ac:dyDescent="0.25">
      <c r="A47" s="124" t="s">
        <v>119</v>
      </c>
      <c r="B47" s="125"/>
      <c r="C47" s="125"/>
      <c r="D47" s="125"/>
      <c r="E47" s="125"/>
      <c r="F47" s="125"/>
      <c r="G47" s="125"/>
      <c r="H47" s="125"/>
      <c r="I47" s="125"/>
      <c r="J47" s="125"/>
      <c r="K47" s="125"/>
      <c r="L47" s="125"/>
      <c r="M47" s="125"/>
      <c r="N47" s="125"/>
      <c r="O47" s="125"/>
      <c r="P47" s="125"/>
      <c r="Q47" s="125"/>
      <c r="R47" s="125"/>
      <c r="S47" s="125"/>
      <c r="T47" s="125"/>
      <c r="U47" s="125"/>
    </row>
    <row r="48" spans="1:21" x14ac:dyDescent="0.25">
      <c r="A48" s="118"/>
      <c r="B48" s="118"/>
      <c r="C48" s="118"/>
      <c r="D48" s="118"/>
      <c r="E48" s="118"/>
      <c r="F48" s="118"/>
      <c r="G48" s="118"/>
      <c r="H48" s="118"/>
      <c r="I48" s="118"/>
      <c r="J48" s="118"/>
      <c r="K48" s="118"/>
      <c r="L48" s="118"/>
      <c r="M48" s="118"/>
      <c r="N48" s="118"/>
      <c r="O48" s="118"/>
      <c r="P48" s="118"/>
      <c r="Q48" s="118"/>
      <c r="R48" s="118"/>
      <c r="S48" s="118"/>
      <c r="T48" s="118"/>
      <c r="U48" s="118"/>
    </row>
    <row r="49" spans="1:21" x14ac:dyDescent="0.25">
      <c r="A49" s="122"/>
      <c r="B49" s="122"/>
      <c r="C49" s="122"/>
      <c r="D49" s="122"/>
      <c r="E49" s="122"/>
      <c r="F49" s="122"/>
      <c r="G49" s="122"/>
      <c r="H49" s="122"/>
      <c r="I49" s="122"/>
      <c r="J49" s="122"/>
      <c r="K49" s="122"/>
      <c r="L49" s="122"/>
      <c r="M49" s="122"/>
      <c r="N49" s="122"/>
      <c r="O49" s="122"/>
      <c r="P49" s="122"/>
      <c r="Q49" s="122"/>
      <c r="R49" s="122"/>
      <c r="S49" s="122"/>
      <c r="T49" s="122"/>
      <c r="U49" s="122"/>
    </row>
    <row r="50" spans="1:21" ht="35.25" customHeight="1" x14ac:dyDescent="0.25">
      <c r="A50" s="118"/>
      <c r="B50" s="118"/>
      <c r="C50" s="118"/>
      <c r="D50" s="118"/>
      <c r="E50" s="118"/>
      <c r="F50" s="118"/>
      <c r="G50" s="118"/>
      <c r="H50" s="118"/>
      <c r="I50" s="118"/>
      <c r="J50" s="118"/>
      <c r="K50" s="118"/>
      <c r="L50" s="118"/>
      <c r="M50" s="118"/>
      <c r="N50" s="118"/>
      <c r="O50" s="118"/>
      <c r="P50" s="118"/>
      <c r="Q50" s="118"/>
      <c r="R50" s="118"/>
      <c r="S50" s="118"/>
      <c r="T50" s="118"/>
      <c r="U50" s="118"/>
    </row>
    <row r="51" spans="1:21" x14ac:dyDescent="0.25">
      <c r="A51" s="118"/>
      <c r="B51" s="118"/>
      <c r="C51" s="118"/>
      <c r="D51" s="118"/>
      <c r="E51" s="118"/>
      <c r="F51" s="118"/>
      <c r="G51" s="118"/>
      <c r="H51" s="118"/>
      <c r="I51" s="118"/>
      <c r="J51" s="118"/>
      <c r="K51" s="118"/>
      <c r="L51" s="118"/>
      <c r="M51" s="118"/>
      <c r="N51" s="118"/>
      <c r="O51" s="118"/>
      <c r="P51" s="118"/>
      <c r="Q51" s="118"/>
      <c r="R51" s="118"/>
      <c r="S51" s="118"/>
      <c r="T51" s="118"/>
      <c r="U51" s="118"/>
    </row>
    <row r="52" spans="1:21" x14ac:dyDescent="0.25">
      <c r="A52" s="118"/>
      <c r="B52" s="118"/>
      <c r="C52" s="118"/>
      <c r="D52" s="118"/>
      <c r="E52" s="118"/>
      <c r="F52" s="118"/>
      <c r="G52" s="118"/>
      <c r="H52" s="118"/>
      <c r="I52" s="118"/>
      <c r="J52" s="118"/>
      <c r="K52" s="118"/>
      <c r="L52" s="118"/>
      <c r="M52" s="118"/>
      <c r="N52" s="118"/>
      <c r="O52" s="118"/>
      <c r="P52" s="118"/>
      <c r="Q52" s="118"/>
      <c r="R52" s="118"/>
      <c r="S52" s="118"/>
      <c r="T52" s="118"/>
      <c r="U52" s="118"/>
    </row>
    <row r="53" spans="1:21" x14ac:dyDescent="0.25">
      <c r="A53" s="118"/>
      <c r="B53" s="118"/>
      <c r="C53" s="118"/>
      <c r="D53" s="118"/>
      <c r="E53" s="118"/>
      <c r="F53" s="118"/>
      <c r="G53" s="118"/>
      <c r="H53" s="118"/>
      <c r="I53" s="118"/>
      <c r="J53" s="118"/>
      <c r="K53" s="118"/>
      <c r="L53" s="118"/>
      <c r="M53" s="118"/>
      <c r="N53" s="118"/>
      <c r="O53" s="118"/>
      <c r="P53" s="118"/>
      <c r="Q53" s="118"/>
      <c r="R53" s="118"/>
      <c r="S53" s="118"/>
      <c r="T53" s="118"/>
      <c r="U53" s="118"/>
    </row>
    <row r="54" spans="1:21" x14ac:dyDescent="0.25">
      <c r="A54" s="118"/>
      <c r="B54" s="118"/>
      <c r="C54" s="118"/>
      <c r="D54" s="118"/>
      <c r="E54" s="118"/>
      <c r="F54" s="118"/>
      <c r="G54" s="118"/>
      <c r="H54" s="118"/>
      <c r="I54" s="118"/>
      <c r="J54" s="118"/>
      <c r="K54" s="118"/>
      <c r="L54" s="118"/>
      <c r="M54" s="118"/>
      <c r="N54" s="118"/>
      <c r="O54" s="118"/>
      <c r="P54" s="118"/>
      <c r="Q54" s="118"/>
      <c r="R54" s="118"/>
      <c r="S54" s="118"/>
      <c r="T54" s="118"/>
      <c r="U54" s="118"/>
    </row>
    <row r="55" spans="1:21" x14ac:dyDescent="0.25">
      <c r="A55" s="118"/>
      <c r="B55" s="118"/>
      <c r="C55" s="118"/>
      <c r="D55" s="118"/>
      <c r="E55" s="118"/>
      <c r="F55" s="118"/>
      <c r="G55" s="118"/>
      <c r="H55" s="118"/>
      <c r="I55" s="118"/>
      <c r="J55" s="118"/>
      <c r="K55" s="118"/>
      <c r="L55" s="118"/>
      <c r="M55" s="118"/>
      <c r="N55" s="118"/>
      <c r="O55" s="118"/>
      <c r="P55" s="118"/>
      <c r="Q55" s="118"/>
      <c r="R55" s="118"/>
      <c r="S55" s="118"/>
      <c r="T55" s="118"/>
      <c r="U55" s="118"/>
    </row>
    <row r="56" spans="1:21" x14ac:dyDescent="0.25">
      <c r="A56" s="118"/>
      <c r="B56" s="118"/>
      <c r="C56" s="118"/>
      <c r="D56" s="118"/>
      <c r="E56" s="118"/>
      <c r="F56" s="118"/>
      <c r="G56" s="118"/>
      <c r="H56" s="118"/>
      <c r="I56" s="118"/>
      <c r="J56" s="118"/>
      <c r="K56" s="118"/>
      <c r="L56" s="118"/>
      <c r="M56" s="118"/>
      <c r="N56" s="118"/>
      <c r="O56" s="118"/>
      <c r="P56" s="118"/>
      <c r="Q56" s="118"/>
      <c r="R56" s="118"/>
      <c r="S56" s="118"/>
      <c r="T56" s="118"/>
      <c r="U56" s="118"/>
    </row>
    <row r="57" spans="1:21" x14ac:dyDescent="0.25">
      <c r="A57" s="118"/>
      <c r="B57" s="118"/>
      <c r="C57" s="118"/>
      <c r="D57" s="118"/>
      <c r="E57" s="118"/>
      <c r="F57" s="118"/>
      <c r="G57" s="118"/>
      <c r="H57" s="118"/>
      <c r="I57" s="118"/>
      <c r="J57" s="118"/>
      <c r="K57" s="118"/>
      <c r="L57" s="118"/>
      <c r="M57" s="118"/>
      <c r="N57" s="118"/>
      <c r="O57" s="118"/>
      <c r="P57" s="118"/>
      <c r="Q57" s="118"/>
      <c r="R57" s="118"/>
      <c r="S57" s="118"/>
      <c r="T57" s="118"/>
      <c r="U57" s="118"/>
    </row>
    <row r="58" spans="1:21" x14ac:dyDescent="0.25">
      <c r="A58" s="118"/>
      <c r="B58" s="118"/>
      <c r="C58" s="118"/>
      <c r="D58" s="118"/>
      <c r="E58" s="118"/>
      <c r="F58" s="118"/>
      <c r="G58" s="118"/>
      <c r="H58" s="118"/>
      <c r="I58" s="118"/>
      <c r="J58" s="118"/>
      <c r="K58" s="118"/>
      <c r="L58" s="118"/>
      <c r="M58" s="118"/>
      <c r="N58" s="118"/>
      <c r="O58" s="118"/>
      <c r="P58" s="118"/>
      <c r="Q58" s="118"/>
      <c r="R58" s="118"/>
      <c r="S58" s="118"/>
      <c r="T58" s="118"/>
      <c r="U58" s="118"/>
    </row>
    <row r="59" spans="1:21" x14ac:dyDescent="0.25">
      <c r="A59" s="118"/>
      <c r="B59" s="118"/>
      <c r="C59" s="118"/>
      <c r="D59" s="118"/>
      <c r="E59" s="118"/>
      <c r="F59" s="118"/>
      <c r="G59" s="118"/>
      <c r="H59" s="118"/>
      <c r="I59" s="118"/>
      <c r="J59" s="118"/>
      <c r="K59" s="118"/>
      <c r="L59" s="118"/>
      <c r="M59" s="118"/>
      <c r="N59" s="118"/>
      <c r="O59" s="118"/>
      <c r="P59" s="118"/>
      <c r="Q59" s="118"/>
      <c r="R59" s="118"/>
      <c r="S59" s="118"/>
      <c r="T59" s="118"/>
      <c r="U59" s="118"/>
    </row>
    <row r="60" spans="1:21" x14ac:dyDescent="0.25">
      <c r="A60" s="72"/>
    </row>
    <row r="61" spans="1:21" x14ac:dyDescent="0.25">
      <c r="A61" s="72"/>
    </row>
    <row r="62" spans="1:21" x14ac:dyDescent="0.25">
      <c r="A62" s="72"/>
    </row>
    <row r="63" spans="1:21" x14ac:dyDescent="0.25">
      <c r="A63" s="72"/>
    </row>
    <row r="64" spans="1:21" x14ac:dyDescent="0.25">
      <c r="A64" s="72"/>
    </row>
    <row r="65" spans="1:1" x14ac:dyDescent="0.25">
      <c r="A65" s="72"/>
    </row>
    <row r="66" spans="1:1" x14ac:dyDescent="0.25">
      <c r="A66" s="72"/>
    </row>
    <row r="67" spans="1:1" x14ac:dyDescent="0.25">
      <c r="A67" s="71"/>
    </row>
    <row r="68" spans="1:1" ht="16.5" x14ac:dyDescent="0.25">
      <c r="A68" s="70"/>
    </row>
    <row r="69" spans="1:1" x14ac:dyDescent="0.25">
      <c r="A69" s="73"/>
    </row>
    <row r="70" spans="1:1" x14ac:dyDescent="0.25">
      <c r="A70" s="73"/>
    </row>
    <row r="71" spans="1:1" x14ac:dyDescent="0.25">
      <c r="A71" s="73"/>
    </row>
    <row r="72" spans="1:1" x14ac:dyDescent="0.25">
      <c r="A72" s="73"/>
    </row>
    <row r="73" spans="1:1" x14ac:dyDescent="0.25">
      <c r="A73" s="73"/>
    </row>
  </sheetData>
  <mergeCells count="28">
    <mergeCell ref="A2:U2"/>
    <mergeCell ref="A47:U47"/>
    <mergeCell ref="A45:U45"/>
    <mergeCell ref="A48:U48"/>
    <mergeCell ref="A46:U46"/>
    <mergeCell ref="C3:K3"/>
    <mergeCell ref="M3:U3"/>
    <mergeCell ref="A35:U35"/>
    <mergeCell ref="A36:U36"/>
    <mergeCell ref="A37:U37"/>
    <mergeCell ref="A50:U50"/>
    <mergeCell ref="A40:U40"/>
    <mergeCell ref="A38:U38"/>
    <mergeCell ref="A56:U56"/>
    <mergeCell ref="A57:U57"/>
    <mergeCell ref="A41:U41"/>
    <mergeCell ref="A39:U39"/>
    <mergeCell ref="A42:U42"/>
    <mergeCell ref="A43:U43"/>
    <mergeCell ref="A44:U44"/>
    <mergeCell ref="A49:U49"/>
    <mergeCell ref="A58:U58"/>
    <mergeCell ref="A59:U59"/>
    <mergeCell ref="A51:U51"/>
    <mergeCell ref="A52:U52"/>
    <mergeCell ref="A53:U53"/>
    <mergeCell ref="A54:U54"/>
    <mergeCell ref="A55:U5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
  <sheetViews>
    <sheetView workbookViewId="0"/>
  </sheetViews>
  <sheetFormatPr defaultColWidth="9.140625" defaultRowHeight="15" x14ac:dyDescent="0.25"/>
  <cols>
    <col min="1" max="1" width="9.140625" style="8" customWidth="1"/>
    <col min="2" max="3" width="9.140625" style="8"/>
    <col min="4" max="4" width="9.140625" style="8" customWidth="1"/>
    <col min="5" max="5" width="1.7109375" style="8" customWidth="1"/>
    <col min="6" max="8" width="9.140625" style="8"/>
    <col min="9" max="9" width="1.7109375" style="8" customWidth="1"/>
    <col min="10" max="10" width="21.7109375" style="8" customWidth="1"/>
    <col min="11" max="16384" width="9.140625" style="8"/>
  </cols>
  <sheetData>
    <row r="1" spans="1:21" ht="16.5" thickTop="1" thickBot="1" x14ac:dyDescent="0.3">
      <c r="A1" s="7"/>
      <c r="B1" s="7"/>
      <c r="C1" s="7"/>
      <c r="D1" s="7"/>
      <c r="E1" s="7"/>
      <c r="F1" s="7"/>
      <c r="J1" s="116" t="s">
        <v>5</v>
      </c>
      <c r="K1" s="7"/>
      <c r="L1" s="7"/>
      <c r="M1" s="7"/>
      <c r="N1" s="7"/>
    </row>
    <row r="2" spans="1:21" ht="24.75" customHeight="1" thickTop="1" x14ac:dyDescent="0.25">
      <c r="A2" s="128" t="s">
        <v>87</v>
      </c>
      <c r="B2" s="128"/>
      <c r="C2" s="128"/>
      <c r="D2" s="128"/>
      <c r="E2" s="128"/>
      <c r="F2" s="128"/>
      <c r="G2" s="128"/>
      <c r="H2" s="128"/>
    </row>
    <row r="3" spans="1:21" x14ac:dyDescent="0.25">
      <c r="A3" s="9"/>
      <c r="B3" s="127" t="s">
        <v>19</v>
      </c>
      <c r="C3" s="127"/>
      <c r="D3" s="127"/>
      <c r="E3" s="94"/>
      <c r="F3" s="127" t="s">
        <v>20</v>
      </c>
      <c r="G3" s="127"/>
      <c r="H3" s="127"/>
    </row>
    <row r="4" spans="1:21" x14ac:dyDescent="0.25">
      <c r="A4" s="11" t="s">
        <v>6</v>
      </c>
      <c r="B4" s="12" t="s">
        <v>17</v>
      </c>
      <c r="C4" s="12" t="s">
        <v>18</v>
      </c>
      <c r="D4" s="12" t="s">
        <v>7</v>
      </c>
      <c r="E4" s="23"/>
      <c r="F4" s="12" t="s">
        <v>17</v>
      </c>
      <c r="G4" s="12" t="s">
        <v>18</v>
      </c>
      <c r="H4" s="12" t="s">
        <v>7</v>
      </c>
    </row>
    <row r="5" spans="1:21" x14ac:dyDescent="0.25">
      <c r="A5" s="13" t="s">
        <v>32</v>
      </c>
      <c r="B5" s="49">
        <f>[1]Indigenous!$C$20</f>
        <v>3910</v>
      </c>
      <c r="C5" s="49">
        <f>[1]Indigenous!$C$34</f>
        <v>11469</v>
      </c>
      <c r="D5" s="49">
        <f>[1]Indigenous!$C$48</f>
        <v>15379</v>
      </c>
      <c r="E5" s="30"/>
      <c r="F5" s="76">
        <f>[2]Indigenous!$AV$20</f>
        <v>107.80452365427006</v>
      </c>
      <c r="G5" s="76">
        <f>[2]Indigenous!$AV$34</f>
        <v>313.98734359151257</v>
      </c>
      <c r="H5" s="76">
        <f>[2]Indigenous!$AV$48</f>
        <v>211.2607371528498</v>
      </c>
    </row>
    <row r="6" spans="1:21" x14ac:dyDescent="0.25">
      <c r="A6" s="13" t="s">
        <v>33</v>
      </c>
      <c r="B6" s="49">
        <f>[1]Indigenous!$D$20</f>
        <v>3790</v>
      </c>
      <c r="C6" s="49">
        <f>[1]Indigenous!$D$34</f>
        <v>11851</v>
      </c>
      <c r="D6" s="49">
        <f>[1]Indigenous!$D$48</f>
        <v>15641</v>
      </c>
      <c r="E6" s="30"/>
      <c r="F6" s="76">
        <f>[2]Indigenous!$AW$20</f>
        <v>102.24176535649734</v>
      </c>
      <c r="G6" s="76">
        <f>[2]Indigenous!$AW$34</f>
        <v>317.66454506100121</v>
      </c>
      <c r="H6" s="76">
        <f>[2]Indigenous!$AW$48</f>
        <v>210.29732177130552</v>
      </c>
    </row>
    <row r="7" spans="1:21" x14ac:dyDescent="0.25">
      <c r="A7" s="13" t="s">
        <v>34</v>
      </c>
      <c r="B7" s="49">
        <f>[1]Indigenous!$E$20</f>
        <v>4357</v>
      </c>
      <c r="C7" s="49">
        <f>[1]Indigenous!$E$34</f>
        <v>12895</v>
      </c>
      <c r="D7" s="49">
        <f>[1]Indigenous!$E$48</f>
        <v>17252</v>
      </c>
      <c r="E7" s="30"/>
      <c r="F7" s="76">
        <f>[2]Indigenous!$AX$20</f>
        <v>115.06896346817909</v>
      </c>
      <c r="G7" s="76">
        <f>[2]Indigenous!$AX$34</f>
        <v>338.67767314387169</v>
      </c>
      <c r="H7" s="76">
        <f>[2]Indigenous!$AX$48</f>
        <v>227.18294205333768</v>
      </c>
    </row>
    <row r="8" spans="1:21" x14ac:dyDescent="0.25">
      <c r="A8" s="13" t="s">
        <v>35</v>
      </c>
      <c r="B8" s="49">
        <f>[1]Indigenous!$F$20</f>
        <v>5403</v>
      </c>
      <c r="C8" s="49">
        <f>[1]Indigenous!$F$34</f>
        <v>14675</v>
      </c>
      <c r="D8" s="49">
        <f>[1]Indigenous!$F$48</f>
        <v>20078</v>
      </c>
      <c r="E8" s="30"/>
      <c r="F8" s="76">
        <f>[2]Indigenous!$AY$20</f>
        <v>139.7901207736968</v>
      </c>
      <c r="G8" s="76">
        <f>[2]Indigenous!$AY$34</f>
        <v>377.8199723232388</v>
      </c>
      <c r="H8" s="76">
        <f>[2]Indigenous!$AY$48</f>
        <v>259.09754613537774</v>
      </c>
    </row>
    <row r="9" spans="1:21" x14ac:dyDescent="0.25">
      <c r="A9" s="13" t="s">
        <v>36</v>
      </c>
      <c r="B9" s="49">
        <f>[1]Indigenous!$G$20</f>
        <v>6252</v>
      </c>
      <c r="C9" s="49">
        <f>[1]Indigenous!$G$34</f>
        <v>16647</v>
      </c>
      <c r="D9" s="49">
        <f>[1]Indigenous!$G$48</f>
        <v>22899</v>
      </c>
      <c r="E9" s="30"/>
      <c r="F9" s="76">
        <f>[2]Indigenous!$AZ$20</f>
        <v>158.5011852095983</v>
      </c>
      <c r="G9" s="76">
        <f>[2]Indigenous!$AZ$34</f>
        <v>420.26204842089322</v>
      </c>
      <c r="H9" s="76">
        <f>[2]Indigenous!$AZ$48</f>
        <v>289.65726609786793</v>
      </c>
    </row>
    <row r="10" spans="1:21" x14ac:dyDescent="0.25">
      <c r="A10" s="13" t="s">
        <v>37</v>
      </c>
      <c r="B10" s="49">
        <f>[1]Indigenous!$H$20</f>
        <v>6568</v>
      </c>
      <c r="C10" s="49">
        <f>[1]Indigenous!$H$34</f>
        <v>18343</v>
      </c>
      <c r="D10" s="49">
        <f>[1]Indigenous!$H$48</f>
        <v>24911</v>
      </c>
      <c r="E10" s="30"/>
      <c r="F10" s="76">
        <f>[2]Indigenous!$BA$20</f>
        <v>163.25434918236118</v>
      </c>
      <c r="G10" s="76">
        <f>[2]Indigenous!$BA$34</f>
        <v>454.34673569097583</v>
      </c>
      <c r="H10" s="76">
        <f>[2]Indigenous!$BA$48</f>
        <v>309.05433294522169</v>
      </c>
    </row>
    <row r="11" spans="1:21" x14ac:dyDescent="0.25">
      <c r="A11" s="13" t="s">
        <v>38</v>
      </c>
      <c r="B11" s="49">
        <f>[1]Indigenous!$I$20</f>
        <v>6941</v>
      </c>
      <c r="C11" s="49">
        <f>[1]Indigenous!$I$34</f>
        <v>19327</v>
      </c>
      <c r="D11" s="49">
        <f>[1]Indigenous!$I$48</f>
        <v>26268</v>
      </c>
      <c r="E11" s="30"/>
      <c r="F11" s="76">
        <f>[2]Indigenous!$BB$20</f>
        <v>169.1981795533714</v>
      </c>
      <c r="G11" s="76">
        <f>[2]Indigenous!$BB$34</f>
        <v>469.82949324439306</v>
      </c>
      <c r="H11" s="76">
        <f>[2]Indigenous!$BB$48</f>
        <v>319.72112644856139</v>
      </c>
      <c r="I11" s="10"/>
    </row>
    <row r="12" spans="1:21" x14ac:dyDescent="0.25">
      <c r="A12" s="13" t="s">
        <v>39</v>
      </c>
      <c r="B12" s="49">
        <f>[1]Indigenous!$J$20</f>
        <v>7083</v>
      </c>
      <c r="C12" s="49">
        <f>[1]Indigenous!$J$34</f>
        <v>20144</v>
      </c>
      <c r="D12" s="49">
        <f>[1]Indigenous!$J$48</f>
        <v>27227</v>
      </c>
      <c r="E12" s="31"/>
      <c r="F12" s="76">
        <f>[2]Indigenous!$BC$20</f>
        <v>169.31082867407844</v>
      </c>
      <c r="G12" s="76">
        <f>[2]Indigenous!$BC$34</f>
        <v>480.5463877315629</v>
      </c>
      <c r="H12" s="76">
        <f>[2]Indigenous!$BC$48</f>
        <v>325.08589218925835</v>
      </c>
      <c r="I12" s="10"/>
    </row>
    <row r="13" spans="1:21" x14ac:dyDescent="0.25">
      <c r="A13" s="13" t="s">
        <v>40</v>
      </c>
      <c r="B13" s="50">
        <f>[1]Indigenous!$K$20</f>
        <v>7209</v>
      </c>
      <c r="C13" s="50">
        <f>[1]Indigenous!$K$34</f>
        <v>20661</v>
      </c>
      <c r="D13" s="50">
        <f>[1]Indigenous!$K$48</f>
        <v>27870</v>
      </c>
      <c r="E13" s="10"/>
      <c r="F13" s="77">
        <f>[2]Indigenous!$BD$20</f>
        <v>168.96595367674976</v>
      </c>
      <c r="G13" s="77">
        <f>[2]Indigenous!$BD$34</f>
        <v>483.64103680503376</v>
      </c>
      <c r="H13" s="77">
        <f>[2]Indigenous!$BD$48</f>
        <v>326.40355284470007</v>
      </c>
      <c r="I13" s="10"/>
    </row>
    <row r="14" spans="1:21" x14ac:dyDescent="0.25">
      <c r="A14" s="15" t="s">
        <v>70</v>
      </c>
      <c r="B14" s="81">
        <f>[2]Indigenous!$L$20</f>
        <v>7447</v>
      </c>
      <c r="C14" s="81">
        <f>[2]Indigenous!$L$34</f>
        <v>21605</v>
      </c>
      <c r="D14" s="81">
        <f>[2]Indigenous!$L$48</f>
        <v>29052</v>
      </c>
      <c r="E14" s="16"/>
      <c r="F14" s="82">
        <f>[2]Indigenous!$BE$20</f>
        <v>171.13029410649511</v>
      </c>
      <c r="G14" s="82">
        <f>[2]Indigenous!$BE$34</f>
        <v>496.22633708938736</v>
      </c>
      <c r="H14" s="82">
        <f>[2]Indigenous!$BE$48</f>
        <v>333.71948701484058</v>
      </c>
      <c r="I14" s="10"/>
    </row>
    <row r="15" spans="1:21" ht="19.5" customHeight="1" x14ac:dyDescent="0.25">
      <c r="A15" s="129" t="s">
        <v>84</v>
      </c>
      <c r="B15" s="129"/>
      <c r="C15" s="129"/>
      <c r="D15" s="129"/>
      <c r="E15" s="129"/>
      <c r="F15" s="129"/>
      <c r="G15" s="129"/>
      <c r="H15" s="129"/>
      <c r="I15" s="91"/>
      <c r="J15" s="91"/>
      <c r="K15" s="91"/>
      <c r="L15" s="91"/>
      <c r="M15" s="91"/>
      <c r="N15" s="91"/>
      <c r="O15" s="91"/>
      <c r="P15" s="91"/>
      <c r="Q15" s="91"/>
      <c r="R15" s="91"/>
      <c r="S15" s="91"/>
      <c r="T15" s="91"/>
    </row>
    <row r="16" spans="1:21" ht="60.75" customHeight="1" x14ac:dyDescent="0.25">
      <c r="A16" s="130" t="s">
        <v>95</v>
      </c>
      <c r="B16" s="130"/>
      <c r="C16" s="130"/>
      <c r="D16" s="130"/>
      <c r="E16" s="130"/>
      <c r="F16" s="130"/>
      <c r="G16" s="130"/>
      <c r="H16" s="130"/>
      <c r="I16" s="38"/>
      <c r="J16" s="38"/>
      <c r="K16" s="38"/>
      <c r="L16" s="38"/>
      <c r="M16" s="38"/>
      <c r="N16" s="38"/>
      <c r="O16" s="38"/>
      <c r="P16" s="38"/>
      <c r="Q16" s="38"/>
      <c r="R16" s="38"/>
      <c r="S16" s="38"/>
      <c r="T16" s="38"/>
      <c r="U16" s="38"/>
    </row>
    <row r="17" spans="1:21" ht="36.75" customHeight="1" x14ac:dyDescent="0.25">
      <c r="A17" s="118" t="s">
        <v>96</v>
      </c>
      <c r="B17" s="118"/>
      <c r="C17" s="118"/>
      <c r="D17" s="118"/>
      <c r="E17" s="118"/>
      <c r="F17" s="118"/>
      <c r="G17" s="118"/>
      <c r="H17" s="118"/>
      <c r="I17" s="93"/>
      <c r="J17" s="93"/>
      <c r="K17" s="93"/>
      <c r="L17" s="93"/>
      <c r="M17" s="93"/>
      <c r="N17" s="93"/>
      <c r="O17" s="93"/>
      <c r="P17" s="93"/>
      <c r="Q17" s="93"/>
      <c r="R17" s="93"/>
      <c r="S17" s="93"/>
      <c r="T17" s="93"/>
      <c r="U17" s="93"/>
    </row>
    <row r="18" spans="1:21" ht="52.5" customHeight="1" x14ac:dyDescent="0.25">
      <c r="A18" s="118" t="s">
        <v>91</v>
      </c>
      <c r="B18" s="118"/>
      <c r="C18" s="118"/>
      <c r="D18" s="118"/>
      <c r="E18" s="118"/>
      <c r="F18" s="118"/>
      <c r="G18" s="118"/>
      <c r="H18" s="118"/>
      <c r="I18" s="93"/>
      <c r="J18" s="93"/>
      <c r="K18" s="93"/>
      <c r="L18" s="93"/>
      <c r="M18" s="93"/>
      <c r="N18" s="93"/>
      <c r="O18" s="93"/>
      <c r="P18" s="93"/>
      <c r="Q18" s="93"/>
      <c r="R18" s="93"/>
      <c r="S18" s="93"/>
      <c r="T18" s="93"/>
    </row>
    <row r="19" spans="1:21" ht="24" customHeight="1" x14ac:dyDescent="0.25">
      <c r="A19" s="118" t="s">
        <v>90</v>
      </c>
      <c r="B19" s="118"/>
      <c r="C19" s="118"/>
      <c r="D19" s="118"/>
      <c r="E19" s="118"/>
      <c r="F19" s="118"/>
      <c r="G19" s="118"/>
      <c r="H19" s="118"/>
      <c r="I19" s="87"/>
      <c r="J19" s="87"/>
      <c r="K19" s="87"/>
      <c r="L19" s="87"/>
      <c r="M19" s="87"/>
      <c r="N19" s="87"/>
      <c r="O19" s="87"/>
      <c r="P19" s="87"/>
      <c r="Q19" s="87"/>
      <c r="R19" s="87"/>
      <c r="S19" s="87"/>
      <c r="T19" s="87"/>
    </row>
    <row r="20" spans="1:21" ht="36.75" customHeight="1" x14ac:dyDescent="0.25">
      <c r="A20" s="118" t="s">
        <v>108</v>
      </c>
      <c r="B20" s="118"/>
      <c r="C20" s="118"/>
      <c r="D20" s="118"/>
      <c r="E20" s="118"/>
      <c r="F20" s="118"/>
      <c r="G20" s="118"/>
      <c r="H20" s="118"/>
      <c r="I20" s="93"/>
      <c r="J20" s="93"/>
      <c r="K20" s="93"/>
      <c r="L20" s="93"/>
      <c r="M20" s="93"/>
      <c r="N20" s="93"/>
      <c r="O20" s="93"/>
      <c r="P20" s="93"/>
      <c r="Q20" s="93"/>
      <c r="R20" s="93"/>
      <c r="S20" s="93"/>
      <c r="T20" s="93"/>
    </row>
    <row r="21" spans="1:21" ht="27" customHeight="1" x14ac:dyDescent="0.25">
      <c r="A21" s="124" t="s">
        <v>120</v>
      </c>
      <c r="B21" s="125"/>
      <c r="C21" s="125"/>
      <c r="D21" s="125"/>
      <c r="E21" s="125"/>
      <c r="F21" s="125"/>
      <c r="G21" s="125"/>
      <c r="H21" s="125"/>
      <c r="I21" s="74"/>
      <c r="J21" s="74"/>
      <c r="K21" s="74"/>
      <c r="L21" s="74"/>
      <c r="M21" s="74"/>
      <c r="N21" s="74"/>
      <c r="O21" s="74"/>
      <c r="P21" s="74"/>
      <c r="Q21" s="74"/>
      <c r="R21" s="74"/>
      <c r="S21" s="74"/>
      <c r="T21" s="74"/>
    </row>
    <row r="22" spans="1:21" ht="34.5" customHeight="1" x14ac:dyDescent="0.25">
      <c r="A22" s="125"/>
      <c r="B22" s="125"/>
      <c r="C22" s="125"/>
      <c r="D22" s="125"/>
      <c r="E22" s="125"/>
      <c r="F22" s="125"/>
      <c r="G22" s="125"/>
      <c r="H22" s="125"/>
    </row>
    <row r="23" spans="1:21" x14ac:dyDescent="0.25">
      <c r="A23" s="125"/>
      <c r="B23" s="125"/>
      <c r="C23" s="125"/>
      <c r="D23" s="125"/>
      <c r="E23" s="125"/>
      <c r="F23" s="125"/>
      <c r="G23" s="125"/>
      <c r="H23" s="125"/>
    </row>
    <row r="24" spans="1:21" x14ac:dyDescent="0.25">
      <c r="E24" s="7"/>
    </row>
    <row r="27" spans="1:21" x14ac:dyDescent="0.25">
      <c r="G27" s="49"/>
      <c r="H27" s="49"/>
      <c r="I27" s="49"/>
    </row>
    <row r="28" spans="1:21" x14ac:dyDescent="0.25">
      <c r="G28" s="49"/>
      <c r="H28" s="49"/>
      <c r="I28" s="49"/>
    </row>
    <row r="29" spans="1:21" x14ac:dyDescent="0.25">
      <c r="G29" s="49"/>
      <c r="H29" s="49"/>
      <c r="I29" s="49"/>
    </row>
    <row r="30" spans="1:21" x14ac:dyDescent="0.25">
      <c r="G30" s="49"/>
      <c r="H30" s="49"/>
      <c r="I30" s="49"/>
    </row>
    <row r="31" spans="1:21" x14ac:dyDescent="0.25">
      <c r="G31" s="49"/>
      <c r="H31" s="49"/>
      <c r="I31" s="49"/>
    </row>
    <row r="32" spans="1:21" x14ac:dyDescent="0.25">
      <c r="G32" s="49"/>
      <c r="H32" s="49"/>
      <c r="I32" s="49"/>
    </row>
    <row r="33" spans="7:9" x14ac:dyDescent="0.25">
      <c r="G33" s="49"/>
      <c r="H33" s="49"/>
      <c r="I33" s="49"/>
    </row>
    <row r="34" spans="7:9" x14ac:dyDescent="0.25">
      <c r="G34" s="49"/>
      <c r="H34" s="49"/>
      <c r="I34" s="49"/>
    </row>
    <row r="35" spans="7:9" x14ac:dyDescent="0.25">
      <c r="G35" s="49"/>
      <c r="H35" s="49"/>
      <c r="I35" s="49"/>
    </row>
  </sheetData>
  <mergeCells count="12">
    <mergeCell ref="A2:H2"/>
    <mergeCell ref="A19:H19"/>
    <mergeCell ref="A15:H15"/>
    <mergeCell ref="A18:H18"/>
    <mergeCell ref="A16:H16"/>
    <mergeCell ref="A17:H17"/>
    <mergeCell ref="A22:H22"/>
    <mergeCell ref="A23:H23"/>
    <mergeCell ref="A21:H21"/>
    <mergeCell ref="B3:D3"/>
    <mergeCell ref="F3:H3"/>
    <mergeCell ref="A20:H20"/>
  </mergeCells>
  <hyperlinks>
    <hyperlink ref="J1" location="Contents!A1" display="Return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7"/>
  <sheetViews>
    <sheetView zoomScaleNormal="100" workbookViewId="0"/>
  </sheetViews>
  <sheetFormatPr defaultColWidth="9.140625" defaultRowHeight="15" x14ac:dyDescent="0.25"/>
  <cols>
    <col min="1" max="1" width="22.7109375" style="8" customWidth="1"/>
    <col min="2" max="2" width="12.42578125" style="8" customWidth="1"/>
    <col min="3" max="3" width="10.7109375" style="19" customWidth="1"/>
    <col min="4" max="4" width="1.7109375" style="19" customWidth="1"/>
    <col min="5" max="5" width="10.7109375" style="19" customWidth="1"/>
    <col min="6" max="6" width="1.7109375" style="19" customWidth="1"/>
    <col min="7" max="8" width="10.7109375" style="19" customWidth="1"/>
    <col min="9" max="9" width="1.7109375" style="19" customWidth="1"/>
    <col min="10" max="10" width="22" style="19" customWidth="1"/>
    <col min="11" max="12" width="8.5703125" style="19" customWidth="1"/>
    <col min="13" max="13" width="1.7109375" style="8" customWidth="1"/>
    <col min="14" max="16384" width="9.140625" style="8"/>
  </cols>
  <sheetData>
    <row r="1" spans="1:23" ht="16.5" thickTop="1" thickBot="1" x14ac:dyDescent="0.3">
      <c r="A1" s="7"/>
      <c r="B1" s="18"/>
      <c r="C1" s="18"/>
      <c r="D1" s="18"/>
      <c r="E1" s="18"/>
      <c r="F1" s="18"/>
      <c r="G1" s="18"/>
      <c r="H1" s="18"/>
      <c r="I1" s="18"/>
      <c r="J1" s="116" t="s">
        <v>5</v>
      </c>
      <c r="K1" s="89"/>
      <c r="L1" s="7"/>
      <c r="M1" s="7"/>
      <c r="N1" s="7"/>
      <c r="O1" s="7"/>
      <c r="P1" s="7"/>
      <c r="Q1" s="7"/>
      <c r="R1" s="7"/>
    </row>
    <row r="2" spans="1:23" ht="23.25" customHeight="1" thickTop="1" x14ac:dyDescent="0.25">
      <c r="A2" s="128" t="s">
        <v>69</v>
      </c>
      <c r="B2" s="128"/>
      <c r="C2" s="128"/>
      <c r="D2" s="128"/>
      <c r="E2" s="128"/>
      <c r="F2" s="128"/>
      <c r="G2" s="128"/>
      <c r="H2" s="128"/>
      <c r="K2" s="20"/>
      <c r="L2" s="8"/>
    </row>
    <row r="3" spans="1:23" x14ac:dyDescent="0.25">
      <c r="A3" s="9"/>
      <c r="B3" s="9"/>
      <c r="C3" s="131" t="s">
        <v>28</v>
      </c>
      <c r="D3" s="131"/>
      <c r="E3" s="131"/>
      <c r="F3" s="44"/>
      <c r="G3" s="131" t="s">
        <v>29</v>
      </c>
      <c r="H3" s="131"/>
    </row>
    <row r="4" spans="1:23" x14ac:dyDescent="0.25">
      <c r="A4" s="45" t="s">
        <v>30</v>
      </c>
      <c r="B4" s="45"/>
      <c r="C4" s="28" t="s">
        <v>17</v>
      </c>
      <c r="D4" s="48"/>
      <c r="E4" s="28" t="s">
        <v>18</v>
      </c>
      <c r="F4" s="10"/>
      <c r="G4" s="28" t="s">
        <v>17</v>
      </c>
      <c r="H4" s="28" t="s">
        <v>18</v>
      </c>
      <c r="I4" s="39"/>
      <c r="J4" s="39"/>
      <c r="K4" s="39"/>
      <c r="L4" s="39"/>
      <c r="M4" s="23"/>
      <c r="N4" s="47"/>
      <c r="O4" s="47"/>
      <c r="P4" s="47"/>
      <c r="Q4" s="47"/>
      <c r="R4" s="47"/>
      <c r="S4" s="47"/>
      <c r="T4" s="47"/>
      <c r="U4" s="47"/>
      <c r="V4" s="35"/>
      <c r="W4" s="10"/>
    </row>
    <row r="5" spans="1:23" x14ac:dyDescent="0.25">
      <c r="A5" s="38" t="s">
        <v>25</v>
      </c>
      <c r="B5" s="46" t="s">
        <v>22</v>
      </c>
      <c r="C5" s="37"/>
      <c r="D5" s="37"/>
      <c r="E5" s="37"/>
      <c r="F5" s="37"/>
      <c r="G5" s="37"/>
      <c r="H5" s="37"/>
      <c r="I5" s="37"/>
      <c r="J5" s="37"/>
      <c r="K5" s="26"/>
      <c r="L5" s="26"/>
      <c r="M5" s="14"/>
      <c r="N5" s="29"/>
      <c r="O5" s="29"/>
      <c r="P5" s="29"/>
      <c r="Q5" s="29"/>
      <c r="R5" s="29"/>
      <c r="S5" s="29"/>
      <c r="T5" s="29"/>
      <c r="U5" s="29"/>
      <c r="V5" s="29"/>
      <c r="W5" s="10"/>
    </row>
    <row r="6" spans="1:23" x14ac:dyDescent="0.25">
      <c r="A6" s="35"/>
      <c r="B6" s="32" t="s">
        <v>44</v>
      </c>
      <c r="C6" s="95">
        <f>[2]Indigenous!L53</f>
        <v>3968</v>
      </c>
      <c r="D6" s="95"/>
      <c r="E6" s="95">
        <v>3800</v>
      </c>
      <c r="F6" s="96"/>
      <c r="G6" s="97">
        <v>404.07126236628119</v>
      </c>
      <c r="H6" s="97">
        <f>[2]Indigenous!BE63</f>
        <v>408.62851366754848</v>
      </c>
      <c r="I6" s="25"/>
      <c r="J6" s="26"/>
      <c r="K6" s="26"/>
      <c r="L6" s="26"/>
      <c r="M6" s="14"/>
      <c r="N6" s="29"/>
      <c r="O6" s="29"/>
      <c r="P6" s="29"/>
      <c r="Q6" s="29"/>
      <c r="R6" s="29"/>
      <c r="S6" s="29"/>
      <c r="T6" s="29"/>
      <c r="U6" s="29"/>
      <c r="V6" s="29"/>
      <c r="W6" s="10"/>
    </row>
    <row r="7" spans="1:23" x14ac:dyDescent="0.25">
      <c r="A7" s="35"/>
      <c r="B7" s="41" t="s">
        <v>45</v>
      </c>
      <c r="C7" s="95">
        <f>[2]Indigenous!L54</f>
        <v>1035</v>
      </c>
      <c r="D7" s="95"/>
      <c r="E7" s="95">
        <v>1248</v>
      </c>
      <c r="F7" s="96"/>
      <c r="G7" s="97">
        <v>217.21793149764943</v>
      </c>
      <c r="H7" s="97">
        <f>[2]Indigenous!BE64</f>
        <v>271.82731995251731</v>
      </c>
      <c r="I7" s="25"/>
      <c r="J7" s="26"/>
      <c r="K7" s="26"/>
      <c r="L7" s="26"/>
      <c r="M7" s="14"/>
      <c r="N7" s="29"/>
      <c r="O7" s="29"/>
      <c r="P7" s="29"/>
      <c r="Q7" s="29"/>
      <c r="R7" s="29"/>
      <c r="S7" s="29"/>
      <c r="T7" s="29"/>
      <c r="U7" s="29"/>
      <c r="V7" s="29"/>
      <c r="W7" s="10"/>
    </row>
    <row r="8" spans="1:23" x14ac:dyDescent="0.25">
      <c r="A8" s="35"/>
      <c r="B8" s="32" t="s">
        <v>46</v>
      </c>
      <c r="C8" s="95">
        <f>[2]Indigenous!L55</f>
        <v>724</v>
      </c>
      <c r="D8" s="95"/>
      <c r="E8" s="95">
        <v>2016</v>
      </c>
      <c r="F8" s="96"/>
      <c r="G8" s="97">
        <v>164.32883925734259</v>
      </c>
      <c r="H8" s="97">
        <f>[2]Indigenous!BE65</f>
        <v>480.56638180712986</v>
      </c>
      <c r="I8" s="25"/>
      <c r="J8" s="26"/>
      <c r="K8" s="26"/>
      <c r="L8" s="26"/>
      <c r="M8" s="14"/>
      <c r="N8" s="29"/>
      <c r="O8" s="29"/>
      <c r="P8" s="29"/>
      <c r="Q8" s="29"/>
      <c r="R8" s="29"/>
      <c r="S8" s="29"/>
      <c r="T8" s="29"/>
      <c r="U8" s="29"/>
      <c r="V8" s="29"/>
      <c r="W8" s="10"/>
    </row>
    <row r="9" spans="1:23" x14ac:dyDescent="0.25">
      <c r="A9" s="35"/>
      <c r="B9" s="32" t="s">
        <v>47</v>
      </c>
      <c r="C9" s="95">
        <f>[2]Indigenous!L56</f>
        <v>403</v>
      </c>
      <c r="D9" s="95"/>
      <c r="E9" s="95">
        <v>2746</v>
      </c>
      <c r="F9" s="96"/>
      <c r="G9" s="97">
        <v>98.852040816326536</v>
      </c>
      <c r="H9" s="97">
        <f>[2]Indigenous!BE66</f>
        <v>703.43520250019208</v>
      </c>
      <c r="I9" s="25"/>
      <c r="J9" s="26"/>
      <c r="K9" s="26"/>
      <c r="L9" s="26"/>
      <c r="M9" s="14"/>
      <c r="N9" s="29"/>
      <c r="O9" s="29"/>
      <c r="P9" s="29"/>
      <c r="Q9" s="29"/>
      <c r="R9" s="29"/>
      <c r="S9" s="29"/>
      <c r="T9" s="29"/>
      <c r="U9" s="29"/>
      <c r="V9" s="29"/>
      <c r="W9" s="10"/>
    </row>
    <row r="10" spans="1:23" x14ac:dyDescent="0.25">
      <c r="A10" s="35"/>
      <c r="B10" s="32" t="s">
        <v>42</v>
      </c>
      <c r="C10" s="95">
        <f>[2]Indigenous!L57</f>
        <v>501</v>
      </c>
      <c r="D10" s="95"/>
      <c r="E10" s="95">
        <v>5405</v>
      </c>
      <c r="F10" s="96"/>
      <c r="G10" s="97">
        <v>73.437259514962292</v>
      </c>
      <c r="H10" s="97">
        <f>[2]Indigenous!BE67</f>
        <v>824.05854550998617</v>
      </c>
      <c r="I10" s="25"/>
      <c r="J10" s="26"/>
      <c r="K10" s="26"/>
      <c r="L10" s="26"/>
      <c r="M10" s="14"/>
      <c r="N10" s="29"/>
      <c r="O10" s="29"/>
      <c r="P10" s="29"/>
      <c r="Q10" s="29"/>
      <c r="R10" s="29"/>
      <c r="S10" s="29"/>
      <c r="T10" s="29"/>
      <c r="U10" s="29"/>
      <c r="V10" s="29"/>
      <c r="W10" s="10"/>
    </row>
    <row r="11" spans="1:23" x14ac:dyDescent="0.25">
      <c r="A11" s="35"/>
      <c r="B11" s="32" t="s">
        <v>43</v>
      </c>
      <c r="C11" s="95">
        <f>[2]Indigenous!L58</f>
        <v>403</v>
      </c>
      <c r="D11" s="95"/>
      <c r="E11" s="95">
        <v>3535</v>
      </c>
      <c r="F11" s="96"/>
      <c r="G11" s="97">
        <v>89.459138484078267</v>
      </c>
      <c r="H11" s="97">
        <f>[2]Indigenous!BE68</f>
        <v>758.62438972047858</v>
      </c>
      <c r="I11" s="25"/>
      <c r="J11" s="26"/>
      <c r="K11" s="26"/>
      <c r="L11" s="26"/>
      <c r="M11" s="14"/>
      <c r="N11" s="29"/>
      <c r="O11" s="29"/>
      <c r="P11" s="29"/>
      <c r="Q11" s="29"/>
      <c r="R11" s="29"/>
      <c r="S11" s="29"/>
      <c r="T11" s="29"/>
      <c r="U11" s="29"/>
      <c r="V11" s="29"/>
      <c r="W11" s="10"/>
    </row>
    <row r="12" spans="1:23" x14ac:dyDescent="0.25">
      <c r="A12" s="35"/>
      <c r="B12" s="32" t="s">
        <v>48</v>
      </c>
      <c r="C12" s="95">
        <f>[2]Indigenous!L59</f>
        <v>233</v>
      </c>
      <c r="D12" s="95"/>
      <c r="E12" s="95">
        <v>1869</v>
      </c>
      <c r="F12" s="96"/>
      <c r="G12" s="97">
        <v>57.413202572505725</v>
      </c>
      <c r="H12" s="97">
        <f>[2]Indigenous!BE69</f>
        <v>415.03819506128974</v>
      </c>
      <c r="I12" s="25"/>
      <c r="J12" s="26"/>
      <c r="K12" s="26"/>
      <c r="L12" s="26"/>
      <c r="M12" s="14"/>
      <c r="N12" s="29"/>
      <c r="O12" s="29"/>
      <c r="P12" s="29"/>
      <c r="Q12" s="29"/>
      <c r="R12" s="29"/>
      <c r="S12" s="29"/>
      <c r="T12" s="29"/>
      <c r="U12" s="29"/>
      <c r="V12" s="29"/>
      <c r="W12" s="10"/>
    </row>
    <row r="13" spans="1:23" x14ac:dyDescent="0.25">
      <c r="A13" s="35"/>
      <c r="B13" s="32" t="s">
        <v>49</v>
      </c>
      <c r="C13" s="95">
        <f>[2]Indigenous!L60</f>
        <v>84</v>
      </c>
      <c r="D13" s="95"/>
      <c r="E13" s="95">
        <v>601</v>
      </c>
      <c r="F13" s="96"/>
      <c r="G13" s="97">
        <v>28.174683034815857</v>
      </c>
      <c r="H13" s="97">
        <f>[2]Indigenous!BE70</f>
        <v>179.57183620419201</v>
      </c>
      <c r="I13" s="25"/>
      <c r="J13" s="26"/>
      <c r="K13" s="26"/>
      <c r="L13" s="26"/>
      <c r="M13" s="14"/>
      <c r="N13" s="29"/>
      <c r="O13" s="29"/>
      <c r="P13" s="29"/>
      <c r="Q13" s="29"/>
      <c r="R13" s="29"/>
      <c r="S13" s="29"/>
      <c r="T13" s="29"/>
      <c r="U13" s="29"/>
      <c r="V13" s="29"/>
      <c r="W13" s="10"/>
    </row>
    <row r="14" spans="1:23" x14ac:dyDescent="0.25">
      <c r="A14" s="35"/>
      <c r="B14" s="32" t="s">
        <v>27</v>
      </c>
      <c r="C14" s="95">
        <f>[2]Indigenous!L61</f>
        <v>22</v>
      </c>
      <c r="D14" s="95"/>
      <c r="E14" s="95">
        <v>140</v>
      </c>
      <c r="F14" s="96"/>
      <c r="G14" s="97">
        <v>10.564733000384171</v>
      </c>
      <c r="H14" s="97">
        <f>[2]Indigenous!BE71</f>
        <v>56.440233823825842</v>
      </c>
      <c r="I14" s="25"/>
      <c r="J14" s="26"/>
      <c r="K14" s="26"/>
      <c r="L14" s="26"/>
      <c r="M14" s="14"/>
      <c r="N14" s="29"/>
      <c r="O14" s="29"/>
      <c r="P14" s="29"/>
      <c r="Q14" s="29"/>
      <c r="R14" s="29"/>
      <c r="S14" s="29"/>
      <c r="T14" s="29"/>
      <c r="U14" s="29"/>
      <c r="V14" s="29"/>
      <c r="W14" s="10"/>
    </row>
    <row r="15" spans="1:23" x14ac:dyDescent="0.25">
      <c r="A15" s="35"/>
      <c r="B15" s="32" t="s">
        <v>24</v>
      </c>
      <c r="C15" s="95">
        <f>[2]Indigenous!L62</f>
        <v>7447</v>
      </c>
      <c r="D15" s="95"/>
      <c r="E15" s="95">
        <v>21605</v>
      </c>
      <c r="F15" s="96"/>
      <c r="G15" s="97">
        <v>171.13029410649511</v>
      </c>
      <c r="H15" s="97">
        <f>[2]Indigenous!BE72</f>
        <v>496.22633708938736</v>
      </c>
      <c r="I15" s="25"/>
      <c r="J15" s="26"/>
      <c r="K15" s="26"/>
      <c r="L15" s="26"/>
      <c r="M15" s="14"/>
      <c r="N15" s="29"/>
      <c r="O15" s="29"/>
      <c r="P15" s="29"/>
      <c r="Q15" s="29"/>
      <c r="R15" s="29"/>
      <c r="S15" s="29"/>
      <c r="T15" s="29"/>
      <c r="U15" s="29"/>
      <c r="V15" s="29"/>
      <c r="W15" s="10"/>
    </row>
    <row r="16" spans="1:23" ht="15" customHeight="1" x14ac:dyDescent="0.25">
      <c r="A16" s="38" t="s">
        <v>26</v>
      </c>
      <c r="B16" s="46" t="s">
        <v>22</v>
      </c>
      <c r="C16" s="95"/>
      <c r="D16" s="98"/>
      <c r="E16" s="98"/>
      <c r="F16" s="99"/>
      <c r="G16" s="97"/>
      <c r="H16" s="99"/>
      <c r="I16" s="20"/>
      <c r="J16" s="21"/>
      <c r="K16" s="21"/>
      <c r="L16" s="21"/>
      <c r="M16" s="14"/>
      <c r="N16" s="10"/>
      <c r="O16" s="10"/>
      <c r="P16" s="10"/>
      <c r="Q16" s="10"/>
      <c r="R16" s="10"/>
      <c r="S16" s="10"/>
      <c r="T16" s="10"/>
      <c r="U16" s="10"/>
      <c r="V16" s="10"/>
      <c r="W16" s="10"/>
    </row>
    <row r="17" spans="1:23" ht="15" customHeight="1" x14ac:dyDescent="0.25">
      <c r="A17" s="36"/>
      <c r="B17" s="32" t="s">
        <v>44</v>
      </c>
      <c r="C17" s="95">
        <f>[2]Age!L54</f>
        <v>12469</v>
      </c>
      <c r="D17" s="98"/>
      <c r="E17" s="95">
        <v>12239</v>
      </c>
      <c r="F17" s="99"/>
      <c r="G17" s="97">
        <v>76.76239855254029</v>
      </c>
      <c r="H17" s="97">
        <f>[2]Age!AL64</f>
        <v>79.646144395160448</v>
      </c>
      <c r="I17" s="20"/>
      <c r="J17" s="21"/>
      <c r="K17" s="21"/>
      <c r="L17" s="21"/>
      <c r="M17" s="14"/>
      <c r="N17" s="10"/>
      <c r="O17" s="10"/>
      <c r="P17" s="10"/>
      <c r="Q17" s="10"/>
      <c r="R17" s="10"/>
      <c r="S17" s="10"/>
      <c r="T17" s="10"/>
      <c r="U17" s="10"/>
      <c r="V17" s="10"/>
      <c r="W17" s="10"/>
    </row>
    <row r="18" spans="1:23" x14ac:dyDescent="0.25">
      <c r="B18" s="41" t="s">
        <v>45</v>
      </c>
      <c r="C18" s="95">
        <f>[2]Age!L55</f>
        <v>4074</v>
      </c>
      <c r="D18" s="98"/>
      <c r="E18" s="95">
        <v>4599</v>
      </c>
      <c r="F18" s="100"/>
      <c r="G18" s="97">
        <v>49.462877345662228</v>
      </c>
      <c r="H18" s="97">
        <f>[2]Age!AL65</f>
        <v>58.863131380358993</v>
      </c>
      <c r="I18" s="20"/>
      <c r="J18" s="20"/>
      <c r="K18" s="20"/>
      <c r="L18" s="20"/>
      <c r="M18" s="10"/>
      <c r="N18" s="10"/>
      <c r="O18" s="10"/>
      <c r="P18" s="10"/>
      <c r="Q18" s="10"/>
      <c r="R18" s="10"/>
      <c r="S18" s="10"/>
      <c r="T18" s="10"/>
      <c r="U18" s="10"/>
      <c r="V18" s="10"/>
      <c r="W18" s="10"/>
    </row>
    <row r="19" spans="1:23" x14ac:dyDescent="0.25">
      <c r="B19" s="32" t="s">
        <v>46</v>
      </c>
      <c r="C19" s="95">
        <f>[2]Age!L56</f>
        <v>3200</v>
      </c>
      <c r="D19" s="98"/>
      <c r="E19" s="95">
        <v>6993</v>
      </c>
      <c r="F19" s="100"/>
      <c r="G19" s="97">
        <v>41.996624521304099</v>
      </c>
      <c r="H19" s="97">
        <f>[2]Age!AL66</f>
        <v>97.055308896250892</v>
      </c>
      <c r="I19" s="20"/>
      <c r="J19" s="20"/>
      <c r="K19" s="20"/>
      <c r="L19" s="20"/>
      <c r="M19" s="10"/>
      <c r="N19" s="10"/>
      <c r="O19" s="10"/>
      <c r="P19" s="10"/>
      <c r="Q19" s="10"/>
      <c r="R19" s="10"/>
      <c r="S19" s="10"/>
      <c r="T19" s="10"/>
      <c r="U19" s="10"/>
      <c r="V19" s="10"/>
      <c r="W19" s="10"/>
    </row>
    <row r="20" spans="1:23" x14ac:dyDescent="0.25">
      <c r="B20" s="32" t="s">
        <v>47</v>
      </c>
      <c r="C20" s="95">
        <f>[2]Age!L57</f>
        <v>1545</v>
      </c>
      <c r="D20" s="98"/>
      <c r="E20" s="95">
        <v>8719</v>
      </c>
      <c r="F20" s="100"/>
      <c r="G20" s="97">
        <v>18.120956505012877</v>
      </c>
      <c r="H20" s="97">
        <f>[2]Age!AL67</f>
        <v>108.11849757573502</v>
      </c>
      <c r="I20" s="20"/>
      <c r="J20" s="20"/>
      <c r="K20" s="20"/>
      <c r="L20" s="20"/>
      <c r="M20" s="10"/>
      <c r="N20" s="10"/>
      <c r="O20" s="10"/>
      <c r="P20" s="10"/>
      <c r="Q20" s="10"/>
      <c r="R20" s="10"/>
      <c r="S20" s="10"/>
      <c r="T20" s="10"/>
      <c r="U20" s="10"/>
      <c r="V20" s="10"/>
      <c r="W20" s="10"/>
    </row>
    <row r="21" spans="1:23" x14ac:dyDescent="0.25">
      <c r="B21" s="32" t="s">
        <v>42</v>
      </c>
      <c r="C21" s="95">
        <f>[2]Age!L58</f>
        <v>1958</v>
      </c>
      <c r="D21" s="98"/>
      <c r="E21" s="95">
        <v>21560</v>
      </c>
      <c r="F21" s="100"/>
      <c r="G21" s="97">
        <v>10.360807994860869</v>
      </c>
      <c r="H21" s="97">
        <f>[2]Age!AL68</f>
        <v>113.46735392657041</v>
      </c>
      <c r="I21" s="20"/>
      <c r="J21" s="20"/>
      <c r="K21" s="20"/>
      <c r="L21" s="20"/>
      <c r="M21" s="10"/>
      <c r="N21" s="10"/>
      <c r="O21" s="10"/>
      <c r="P21" s="10"/>
      <c r="Q21" s="10"/>
      <c r="R21" s="10"/>
      <c r="S21" s="10"/>
      <c r="T21" s="10"/>
      <c r="U21" s="10"/>
      <c r="V21" s="10"/>
      <c r="W21" s="10"/>
    </row>
    <row r="22" spans="1:23" x14ac:dyDescent="0.25">
      <c r="B22" s="32" t="s">
        <v>43</v>
      </c>
      <c r="C22" s="95">
        <f>[2]Age!L59</f>
        <v>2000</v>
      </c>
      <c r="D22" s="98"/>
      <c r="E22" s="95">
        <v>18959</v>
      </c>
      <c r="F22" s="100"/>
      <c r="G22" s="97">
        <v>11.597033246954764</v>
      </c>
      <c r="H22" s="97">
        <f>[2]Age!AL69</f>
        <v>107.95276931109859</v>
      </c>
      <c r="I22" s="20"/>
      <c r="J22" s="20"/>
      <c r="K22" s="20"/>
      <c r="L22" s="20"/>
      <c r="M22" s="10"/>
      <c r="N22" s="10"/>
      <c r="O22" s="10"/>
      <c r="P22" s="10"/>
      <c r="Q22" s="10"/>
      <c r="R22" s="10"/>
      <c r="S22" s="10"/>
      <c r="T22" s="10"/>
      <c r="U22" s="10"/>
      <c r="V22" s="10"/>
      <c r="W22" s="10"/>
    </row>
    <row r="23" spans="1:23" x14ac:dyDescent="0.25">
      <c r="B23" s="32" t="s">
        <v>48</v>
      </c>
      <c r="C23" s="95">
        <f>[2]Age!L60</f>
        <v>1212</v>
      </c>
      <c r="D23" s="98"/>
      <c r="E23" s="95">
        <v>10296</v>
      </c>
      <c r="F23" s="100"/>
      <c r="G23" s="97">
        <v>7.6153566305439888</v>
      </c>
      <c r="H23" s="97">
        <f>[2]Age!AL70</f>
        <v>62.309255066711934</v>
      </c>
      <c r="I23" s="20"/>
      <c r="J23" s="20"/>
      <c r="K23" s="20"/>
      <c r="L23" s="20"/>
      <c r="M23" s="10"/>
      <c r="N23" s="10"/>
      <c r="O23" s="10"/>
      <c r="P23" s="10"/>
      <c r="Q23" s="10"/>
      <c r="R23" s="10"/>
      <c r="S23" s="10"/>
      <c r="T23" s="10"/>
      <c r="U23" s="10"/>
      <c r="V23" s="10"/>
      <c r="W23" s="10"/>
    </row>
    <row r="24" spans="1:23" x14ac:dyDescent="0.25">
      <c r="B24" s="32" t="s">
        <v>49</v>
      </c>
      <c r="C24" s="95">
        <f>[2]Age!L61</f>
        <v>441</v>
      </c>
      <c r="D24" s="98"/>
      <c r="E24" s="95">
        <v>3412</v>
      </c>
      <c r="F24" s="100"/>
      <c r="G24" s="97">
        <v>3.0216717587431488</v>
      </c>
      <c r="H24" s="97">
        <f>[2]Age!AL71</f>
        <v>22.193371128843836</v>
      </c>
      <c r="I24" s="20"/>
      <c r="J24" s="20"/>
      <c r="K24" s="20"/>
      <c r="L24" s="20"/>
      <c r="M24" s="10"/>
      <c r="N24" s="10"/>
      <c r="O24" s="10"/>
      <c r="P24" s="10"/>
      <c r="Q24" s="10"/>
      <c r="R24" s="10"/>
      <c r="S24" s="10"/>
      <c r="T24" s="10"/>
      <c r="U24" s="10"/>
      <c r="V24" s="10"/>
      <c r="W24" s="10"/>
    </row>
    <row r="25" spans="1:23" x14ac:dyDescent="0.25">
      <c r="A25" s="10"/>
      <c r="B25" s="32" t="s">
        <v>27</v>
      </c>
      <c r="C25" s="95">
        <f>[2]Age!L62</f>
        <v>214</v>
      </c>
      <c r="D25" s="98"/>
      <c r="E25" s="95">
        <v>1573</v>
      </c>
      <c r="F25" s="100"/>
      <c r="G25" s="97">
        <v>1.0711514878494381</v>
      </c>
      <c r="H25" s="97">
        <f>[2]Age!AL72</f>
        <v>6.9401825095929386</v>
      </c>
      <c r="I25" s="20"/>
      <c r="J25" s="20"/>
      <c r="K25" s="20"/>
      <c r="L25" s="20"/>
      <c r="M25" s="10"/>
      <c r="N25" s="10"/>
      <c r="O25" s="10"/>
      <c r="P25" s="10"/>
      <c r="Q25" s="10"/>
      <c r="R25" s="10"/>
      <c r="S25" s="10"/>
      <c r="T25" s="10"/>
      <c r="U25" s="10"/>
      <c r="V25" s="10"/>
      <c r="W25" s="10"/>
    </row>
    <row r="26" spans="1:23" x14ac:dyDescent="0.25">
      <c r="A26" s="10"/>
      <c r="B26" s="32" t="s">
        <v>24</v>
      </c>
      <c r="C26" s="95">
        <f>[2]Age!L63</f>
        <v>27273</v>
      </c>
      <c r="D26" s="98"/>
      <c r="E26" s="95">
        <v>88907</v>
      </c>
      <c r="F26" s="100"/>
      <c r="G26" s="97">
        <v>21.431262249719111</v>
      </c>
      <c r="H26" s="97">
        <f>[2]Age!AL73</f>
        <v>68.613945361668897</v>
      </c>
      <c r="I26" s="20"/>
      <c r="J26" s="20"/>
      <c r="K26" s="20"/>
      <c r="L26" s="20"/>
      <c r="M26" s="10"/>
      <c r="N26" s="10"/>
      <c r="O26" s="10"/>
      <c r="P26" s="10"/>
      <c r="Q26" s="10"/>
      <c r="R26" s="10"/>
      <c r="S26" s="10"/>
      <c r="T26" s="10"/>
      <c r="U26" s="10"/>
      <c r="V26" s="10"/>
      <c r="W26" s="10"/>
    </row>
    <row r="27" spans="1:23" s="10" customFormat="1" x14ac:dyDescent="0.25">
      <c r="A27" s="43" t="s">
        <v>31</v>
      </c>
      <c r="B27" s="40" t="s">
        <v>8</v>
      </c>
      <c r="C27" s="49">
        <f>'[2]state and territory'!$C$33</f>
        <v>7492</v>
      </c>
      <c r="D27" s="98"/>
      <c r="E27" s="49">
        <v>20721</v>
      </c>
      <c r="F27" s="37"/>
      <c r="G27" s="97">
        <v>18.489096319505009</v>
      </c>
      <c r="H27" s="99">
        <f>'[2]state and territory'!$AB$34</f>
        <v>50.33038652454362</v>
      </c>
      <c r="I27" s="37"/>
      <c r="J27" s="26"/>
      <c r="K27" s="26"/>
      <c r="L27" s="14"/>
      <c r="M27" s="29"/>
      <c r="N27" s="29"/>
      <c r="O27" s="29"/>
      <c r="P27" s="29"/>
      <c r="Q27" s="29"/>
      <c r="R27" s="29"/>
      <c r="S27" s="29"/>
      <c r="T27" s="29"/>
      <c r="U27" s="29"/>
    </row>
    <row r="28" spans="1:23" s="10" customFormat="1" x14ac:dyDescent="0.25">
      <c r="B28" s="40" t="s">
        <v>9</v>
      </c>
      <c r="C28" s="49">
        <f>'[2]state and territory'!$D$33</f>
        <v>11140</v>
      </c>
      <c r="D28" s="95"/>
      <c r="E28" s="49">
        <v>39680</v>
      </c>
      <c r="F28" s="95"/>
      <c r="G28" s="97">
        <v>33.806000291933323</v>
      </c>
      <c r="H28" s="99">
        <f>'[2]state and territory'!$AC$34</f>
        <v>118.02958413906074</v>
      </c>
      <c r="I28" s="26"/>
      <c r="J28" s="26"/>
      <c r="K28" s="26"/>
      <c r="L28" s="14"/>
      <c r="M28" s="29"/>
      <c r="N28" s="29"/>
      <c r="O28" s="29"/>
      <c r="P28" s="29"/>
      <c r="Q28" s="29"/>
      <c r="R28" s="29"/>
      <c r="S28" s="29"/>
      <c r="T28" s="29"/>
      <c r="U28" s="29"/>
    </row>
    <row r="29" spans="1:23" s="10" customFormat="1" x14ac:dyDescent="0.25">
      <c r="B29" s="40" t="s">
        <v>10</v>
      </c>
      <c r="C29" s="49">
        <f>'[2]state and territory'!$E$33</f>
        <v>3732</v>
      </c>
      <c r="D29" s="95"/>
      <c r="E29" s="49">
        <v>10506</v>
      </c>
      <c r="F29" s="95"/>
      <c r="G29" s="97">
        <v>14.546514741598628</v>
      </c>
      <c r="H29" s="101">
        <f>'[2]state and territory'!$AD$34</f>
        <v>39.981641781843173</v>
      </c>
      <c r="I29" s="26"/>
      <c r="J29" s="26"/>
      <c r="K29" s="26"/>
      <c r="L29" s="14"/>
      <c r="M29" s="29"/>
      <c r="N29" s="29"/>
      <c r="O29" s="29"/>
      <c r="P29" s="29"/>
      <c r="Q29" s="29"/>
      <c r="R29" s="29"/>
      <c r="S29" s="29"/>
      <c r="T29" s="29"/>
      <c r="U29" s="29"/>
    </row>
    <row r="30" spans="1:23" s="10" customFormat="1" x14ac:dyDescent="0.25">
      <c r="B30" s="40" t="s">
        <v>11</v>
      </c>
      <c r="C30" s="49">
        <f>'[2]state and territory'!$F$33</f>
        <v>2141</v>
      </c>
      <c r="D30" s="95"/>
      <c r="E30" s="49">
        <v>7971</v>
      </c>
      <c r="F30" s="95"/>
      <c r="G30" s="97">
        <v>16.092444743761078</v>
      </c>
      <c r="H30" s="102">
        <f>'[2]state and territory'!$AE$34</f>
        <v>59.50470229732494</v>
      </c>
      <c r="I30" s="26"/>
      <c r="J30" s="26"/>
      <c r="K30" s="26"/>
      <c r="L30" s="14"/>
      <c r="M30" s="29"/>
      <c r="N30" s="29"/>
      <c r="O30" s="29"/>
      <c r="P30" s="29"/>
      <c r="Q30" s="29"/>
      <c r="R30" s="29"/>
      <c r="S30" s="29"/>
      <c r="T30" s="29"/>
      <c r="U30" s="29"/>
    </row>
    <row r="31" spans="1:23" s="10" customFormat="1" x14ac:dyDescent="0.25">
      <c r="B31" s="40" t="s">
        <v>53</v>
      </c>
      <c r="C31" s="49">
        <f>'[2]state and territory'!$G$33</f>
        <v>1137</v>
      </c>
      <c r="D31" s="95"/>
      <c r="E31" s="49">
        <v>4995</v>
      </c>
      <c r="F31" s="95"/>
      <c r="G31" s="97">
        <v>13.019118753370714</v>
      </c>
      <c r="H31" s="102">
        <f>'[2]state and territory'!$AF$34</f>
        <v>55.686984519129787</v>
      </c>
      <c r="I31" s="26"/>
      <c r="J31" s="26"/>
      <c r="K31" s="26"/>
      <c r="L31" s="14"/>
      <c r="M31" s="29"/>
      <c r="N31" s="29"/>
      <c r="O31" s="29"/>
      <c r="P31" s="29"/>
      <c r="Q31" s="29"/>
      <c r="R31" s="29"/>
      <c r="S31" s="29"/>
      <c r="T31" s="29"/>
      <c r="U31" s="29"/>
    </row>
    <row r="32" spans="1:23" s="10" customFormat="1" x14ac:dyDescent="0.25">
      <c r="B32" s="40" t="s">
        <v>12</v>
      </c>
      <c r="C32" s="83">
        <f>'[2]state and territory'!$H$33</f>
        <v>424</v>
      </c>
      <c r="D32" s="95"/>
      <c r="E32" s="83">
        <v>1273</v>
      </c>
      <c r="F32" s="95"/>
      <c r="G32" s="97">
        <v>15.839512860264865</v>
      </c>
      <c r="H32" s="102">
        <f>'[2]state and territory'!$AG$34</f>
        <v>46.54070575159767</v>
      </c>
      <c r="I32" s="26"/>
      <c r="J32" s="26"/>
      <c r="K32" s="26"/>
      <c r="L32" s="14"/>
      <c r="M32" s="29"/>
      <c r="N32" s="29"/>
      <c r="O32" s="29"/>
      <c r="P32" s="29"/>
      <c r="Q32" s="29"/>
      <c r="R32" s="29"/>
      <c r="S32" s="29"/>
      <c r="T32" s="29"/>
      <c r="U32" s="29"/>
    </row>
    <row r="33" spans="1:21" s="10" customFormat="1" x14ac:dyDescent="0.25">
      <c r="B33" s="40" t="s">
        <v>13</v>
      </c>
      <c r="C33" s="83">
        <f>'[2]state and territory'!$I$33</f>
        <v>437</v>
      </c>
      <c r="D33" s="95"/>
      <c r="E33" s="83">
        <v>1186</v>
      </c>
      <c r="F33" s="95"/>
      <c r="G33" s="97">
        <v>20.54652824795005</v>
      </c>
      <c r="H33" s="102">
        <f>'[2]state and territory'!$AH$34</f>
        <v>54.278679371355864</v>
      </c>
      <c r="I33" s="26"/>
      <c r="J33" s="26"/>
      <c r="K33" s="26"/>
      <c r="L33" s="14"/>
      <c r="M33" s="29"/>
      <c r="N33" s="29"/>
      <c r="O33" s="29"/>
      <c r="P33" s="29"/>
      <c r="Q33" s="29"/>
      <c r="R33" s="29"/>
      <c r="S33" s="29"/>
      <c r="T33" s="29"/>
      <c r="U33" s="29"/>
    </row>
    <row r="34" spans="1:21" s="10" customFormat="1" x14ac:dyDescent="0.25">
      <c r="B34" s="40" t="s">
        <v>14</v>
      </c>
      <c r="C34" s="49">
        <f>'[2]state and territory'!$J$33</f>
        <v>1072</v>
      </c>
      <c r="D34" s="95"/>
      <c r="E34" s="49">
        <v>3879</v>
      </c>
      <c r="F34" s="95"/>
      <c r="G34" s="97">
        <v>84.957996512918058</v>
      </c>
      <c r="H34" s="102">
        <f>'[2]state and territory'!$AI$34</f>
        <v>322.51627547329826</v>
      </c>
      <c r="I34" s="26"/>
      <c r="J34" s="26"/>
      <c r="K34" s="26"/>
      <c r="L34" s="14"/>
      <c r="M34" s="29"/>
      <c r="N34" s="29"/>
      <c r="O34" s="29"/>
      <c r="P34" s="29"/>
      <c r="Q34" s="29"/>
      <c r="R34" s="29"/>
      <c r="S34" s="29"/>
      <c r="T34" s="29"/>
      <c r="U34" s="29"/>
    </row>
    <row r="35" spans="1:21" s="10" customFormat="1" x14ac:dyDescent="0.25">
      <c r="B35" s="40" t="s">
        <v>16</v>
      </c>
      <c r="C35" s="50">
        <f>'[2]state and territory'!$K$33</f>
        <v>27273</v>
      </c>
      <c r="D35" s="95"/>
      <c r="E35" s="50">
        <v>88907</v>
      </c>
      <c r="F35" s="95"/>
      <c r="G35" s="97">
        <v>21.431262249719111</v>
      </c>
      <c r="H35" s="102">
        <f>'[2]state and territory'!$AJ$34</f>
        <v>68.613945361668897</v>
      </c>
      <c r="I35" s="26"/>
      <c r="J35" s="26"/>
      <c r="K35" s="26"/>
      <c r="L35" s="14"/>
      <c r="M35" s="29"/>
      <c r="N35" s="29"/>
      <c r="O35" s="29"/>
      <c r="P35" s="29"/>
      <c r="Q35" s="29"/>
      <c r="R35" s="29"/>
      <c r="S35" s="29"/>
      <c r="T35" s="29"/>
      <c r="U35" s="29"/>
    </row>
    <row r="36" spans="1:21" s="10" customFormat="1" x14ac:dyDescent="0.25">
      <c r="A36" s="43" t="s">
        <v>75</v>
      </c>
      <c r="B36" s="84" t="s">
        <v>76</v>
      </c>
      <c r="C36" s="103">
        <f>'[3]Remoteness area'!B4</f>
        <v>16882</v>
      </c>
      <c r="D36" s="95"/>
      <c r="E36" s="103">
        <v>54533</v>
      </c>
      <c r="F36" s="95"/>
      <c r="G36" s="78" t="s">
        <v>83</v>
      </c>
      <c r="H36" s="30" t="s">
        <v>83</v>
      </c>
      <c r="I36" s="26"/>
      <c r="J36" s="26"/>
      <c r="K36" s="26"/>
      <c r="L36" s="14"/>
      <c r="M36" s="29"/>
      <c r="N36" s="29"/>
      <c r="O36" s="29"/>
      <c r="P36" s="29"/>
      <c r="Q36" s="29"/>
      <c r="R36" s="29"/>
      <c r="S36" s="29"/>
      <c r="T36" s="29"/>
      <c r="U36" s="29"/>
    </row>
    <row r="37" spans="1:21" s="10" customFormat="1" x14ac:dyDescent="0.25">
      <c r="B37" s="84" t="s">
        <v>77</v>
      </c>
      <c r="C37" s="103">
        <f>'[3]Remoteness area'!B5</f>
        <v>5896</v>
      </c>
      <c r="D37" s="95"/>
      <c r="E37" s="103">
        <v>19467</v>
      </c>
      <c r="F37" s="95"/>
      <c r="G37" s="78" t="s">
        <v>83</v>
      </c>
      <c r="H37" s="30" t="s">
        <v>83</v>
      </c>
      <c r="I37" s="26"/>
      <c r="J37" s="26"/>
      <c r="K37" s="26"/>
      <c r="L37" s="14"/>
      <c r="M37" s="29"/>
      <c r="N37" s="29"/>
      <c r="O37" s="29"/>
      <c r="P37" s="29"/>
      <c r="Q37" s="29"/>
      <c r="R37" s="29"/>
      <c r="S37" s="29"/>
      <c r="T37" s="29"/>
      <c r="U37" s="29"/>
    </row>
    <row r="38" spans="1:21" s="10" customFormat="1" x14ac:dyDescent="0.25">
      <c r="B38" s="84" t="s">
        <v>78</v>
      </c>
      <c r="C38" s="103">
        <f>'[3]Remoteness area'!B6</f>
        <v>3057</v>
      </c>
      <c r="D38" s="95"/>
      <c r="E38" s="103">
        <v>9382</v>
      </c>
      <c r="F38" s="95"/>
      <c r="G38" s="78" t="s">
        <v>83</v>
      </c>
      <c r="H38" s="30" t="s">
        <v>83</v>
      </c>
      <c r="I38" s="26"/>
      <c r="J38" s="26"/>
      <c r="K38" s="26"/>
      <c r="L38" s="14"/>
      <c r="M38" s="29"/>
      <c r="N38" s="29"/>
      <c r="O38" s="29"/>
      <c r="P38" s="29"/>
      <c r="Q38" s="29"/>
      <c r="R38" s="29"/>
      <c r="S38" s="29"/>
      <c r="T38" s="29"/>
      <c r="U38" s="29"/>
    </row>
    <row r="39" spans="1:21" s="10" customFormat="1" x14ac:dyDescent="0.25">
      <c r="B39" s="84" t="s">
        <v>79</v>
      </c>
      <c r="C39" s="103">
        <f>'[3]Remoteness area'!B7</f>
        <v>854</v>
      </c>
      <c r="D39" s="95"/>
      <c r="E39" s="103">
        <v>3160</v>
      </c>
      <c r="F39" s="95"/>
      <c r="G39" s="78" t="s">
        <v>83</v>
      </c>
      <c r="H39" s="30" t="s">
        <v>83</v>
      </c>
      <c r="I39" s="26"/>
      <c r="J39" s="26"/>
      <c r="K39" s="26"/>
      <c r="L39" s="14"/>
      <c r="M39" s="29"/>
      <c r="N39" s="29"/>
      <c r="O39" s="29"/>
      <c r="P39" s="29"/>
      <c r="Q39" s="29"/>
      <c r="R39" s="29"/>
      <c r="S39" s="29"/>
      <c r="T39" s="29"/>
      <c r="U39" s="29"/>
    </row>
    <row r="40" spans="1:21" s="10" customFormat="1" x14ac:dyDescent="0.25">
      <c r="B40" s="84" t="s">
        <v>80</v>
      </c>
      <c r="C40" s="103">
        <f>'[3]Remoteness area'!B8</f>
        <v>584</v>
      </c>
      <c r="D40" s="95"/>
      <c r="E40" s="103">
        <v>2365</v>
      </c>
      <c r="F40" s="95"/>
      <c r="G40" s="78" t="s">
        <v>83</v>
      </c>
      <c r="H40" s="30" t="s">
        <v>83</v>
      </c>
      <c r="I40" s="26"/>
      <c r="J40" s="26"/>
      <c r="K40" s="26"/>
      <c r="L40" s="14"/>
      <c r="M40" s="29"/>
      <c r="N40" s="29"/>
      <c r="O40" s="29"/>
      <c r="P40" s="29"/>
      <c r="Q40" s="29"/>
      <c r="R40" s="29"/>
      <c r="S40" s="29"/>
      <c r="T40" s="29"/>
      <c r="U40" s="29"/>
    </row>
    <row r="41" spans="1:21" s="10" customFormat="1" x14ac:dyDescent="0.25">
      <c r="B41" s="84" t="s">
        <v>24</v>
      </c>
      <c r="C41" s="103">
        <f>'[3]Remoteness area'!B9</f>
        <v>27273</v>
      </c>
      <c r="D41" s="95"/>
      <c r="E41" s="103">
        <v>88907</v>
      </c>
      <c r="F41" s="95"/>
      <c r="G41" s="78" t="s">
        <v>83</v>
      </c>
      <c r="H41" s="30" t="s">
        <v>83</v>
      </c>
      <c r="I41" s="26"/>
      <c r="J41" s="26"/>
      <c r="K41" s="26"/>
      <c r="L41" s="14"/>
      <c r="M41" s="29"/>
      <c r="N41" s="29"/>
      <c r="O41" s="29"/>
      <c r="P41" s="29"/>
      <c r="Q41" s="29"/>
      <c r="R41" s="29"/>
      <c r="S41" s="29"/>
      <c r="T41" s="29"/>
      <c r="U41" s="29"/>
    </row>
    <row r="42" spans="1:21" s="10" customFormat="1" x14ac:dyDescent="0.25">
      <c r="A42" s="43" t="s">
        <v>71</v>
      </c>
      <c r="B42" s="84" t="s">
        <v>72</v>
      </c>
      <c r="C42" s="103">
        <f>'[3]Main language'!B4</f>
        <v>21097</v>
      </c>
      <c r="D42" s="95"/>
      <c r="E42" s="103">
        <v>63767</v>
      </c>
      <c r="F42" s="95"/>
      <c r="G42" s="78" t="s">
        <v>83</v>
      </c>
      <c r="H42" s="30" t="s">
        <v>83</v>
      </c>
      <c r="I42" s="26"/>
      <c r="J42" s="26"/>
      <c r="K42" s="26"/>
      <c r="L42" s="14"/>
      <c r="M42" s="29"/>
      <c r="N42" s="29"/>
      <c r="O42" s="29"/>
      <c r="P42" s="29"/>
      <c r="Q42" s="29"/>
      <c r="R42" s="29"/>
      <c r="S42" s="29"/>
      <c r="T42" s="29"/>
      <c r="U42" s="29"/>
    </row>
    <row r="43" spans="1:21" s="10" customFormat="1" x14ac:dyDescent="0.25">
      <c r="B43" s="84" t="s">
        <v>73</v>
      </c>
      <c r="C43" s="103">
        <f>'[3]Main language'!B5</f>
        <v>3617</v>
      </c>
      <c r="D43" s="95"/>
      <c r="E43" s="103">
        <v>15654</v>
      </c>
      <c r="F43" s="95"/>
      <c r="G43" s="78" t="s">
        <v>83</v>
      </c>
      <c r="H43" s="30" t="s">
        <v>83</v>
      </c>
      <c r="I43" s="26"/>
      <c r="J43" s="26"/>
      <c r="K43" s="26"/>
      <c r="L43" s="14"/>
      <c r="M43" s="29"/>
      <c r="N43" s="29"/>
      <c r="O43" s="29"/>
      <c r="P43" s="29"/>
      <c r="Q43" s="29"/>
      <c r="R43" s="29"/>
      <c r="S43" s="29"/>
      <c r="T43" s="29"/>
      <c r="U43" s="29"/>
    </row>
    <row r="44" spans="1:21" s="10" customFormat="1" x14ac:dyDescent="0.25">
      <c r="B44" s="84" t="s">
        <v>74</v>
      </c>
      <c r="C44" s="103">
        <f>'[3]Main language'!B6</f>
        <v>1846</v>
      </c>
      <c r="D44" s="95"/>
      <c r="E44" s="103">
        <v>7767</v>
      </c>
      <c r="F44" s="95"/>
      <c r="G44" s="78" t="s">
        <v>83</v>
      </c>
      <c r="H44" s="30" t="s">
        <v>83</v>
      </c>
      <c r="I44" s="26"/>
      <c r="J44" s="26"/>
      <c r="K44" s="26"/>
      <c r="L44" s="14"/>
      <c r="M44" s="29"/>
      <c r="N44" s="29"/>
      <c r="O44" s="29"/>
      <c r="P44" s="29"/>
      <c r="Q44" s="29"/>
      <c r="R44" s="29"/>
      <c r="S44" s="29"/>
      <c r="T44" s="29"/>
      <c r="U44" s="29"/>
    </row>
    <row r="45" spans="1:21" s="10" customFormat="1" x14ac:dyDescent="0.25">
      <c r="A45" s="16"/>
      <c r="B45" s="85" t="s">
        <v>24</v>
      </c>
      <c r="C45" s="104">
        <f>'[3]Main language'!B7</f>
        <v>26560</v>
      </c>
      <c r="D45" s="105"/>
      <c r="E45" s="104">
        <v>87188</v>
      </c>
      <c r="F45" s="105"/>
      <c r="G45" s="79" t="s">
        <v>83</v>
      </c>
      <c r="H45" s="33" t="s">
        <v>83</v>
      </c>
      <c r="I45" s="26"/>
      <c r="J45" s="26"/>
      <c r="K45" s="26"/>
      <c r="L45" s="14"/>
      <c r="M45" s="29"/>
      <c r="N45" s="29"/>
      <c r="O45" s="29"/>
      <c r="P45" s="29"/>
      <c r="Q45" s="29"/>
      <c r="R45" s="29"/>
      <c r="S45" s="29"/>
      <c r="T45" s="29"/>
      <c r="U45" s="29"/>
    </row>
    <row r="46" spans="1:21" s="10" customFormat="1" ht="19.5" customHeight="1" x14ac:dyDescent="0.25">
      <c r="A46" s="119" t="s">
        <v>85</v>
      </c>
      <c r="B46" s="119"/>
      <c r="C46" s="119"/>
      <c r="D46" s="119"/>
      <c r="E46" s="119"/>
      <c r="F46" s="119"/>
      <c r="G46" s="119"/>
      <c r="H46" s="119"/>
      <c r="I46" s="26"/>
      <c r="J46" s="26"/>
      <c r="K46" s="26"/>
      <c r="L46" s="14"/>
      <c r="M46" s="29"/>
      <c r="N46" s="29"/>
      <c r="O46" s="29"/>
      <c r="P46" s="29"/>
      <c r="Q46" s="29"/>
      <c r="R46" s="29"/>
      <c r="S46" s="29"/>
      <c r="T46" s="29"/>
      <c r="U46" s="29"/>
    </row>
    <row r="47" spans="1:21" s="10" customFormat="1" x14ac:dyDescent="0.25">
      <c r="A47" s="118" t="s">
        <v>86</v>
      </c>
      <c r="B47" s="118"/>
      <c r="C47" s="118"/>
      <c r="D47" s="118"/>
      <c r="E47" s="118"/>
      <c r="F47" s="118"/>
      <c r="G47" s="118"/>
      <c r="H47" s="118"/>
      <c r="I47" s="26"/>
      <c r="J47" s="26"/>
      <c r="K47" s="26"/>
      <c r="L47" s="14"/>
      <c r="M47" s="29"/>
      <c r="N47" s="29"/>
      <c r="O47" s="29"/>
      <c r="P47" s="29"/>
      <c r="Q47" s="29"/>
      <c r="R47" s="29"/>
      <c r="S47" s="29"/>
      <c r="T47" s="29"/>
      <c r="U47" s="29"/>
    </row>
    <row r="48" spans="1:21" s="10" customFormat="1" ht="19.5" customHeight="1" x14ac:dyDescent="0.25">
      <c r="A48" s="119" t="s">
        <v>84</v>
      </c>
      <c r="B48" s="119"/>
      <c r="C48" s="119"/>
      <c r="D48" s="119"/>
      <c r="E48" s="119"/>
      <c r="F48" s="119"/>
      <c r="G48" s="119"/>
      <c r="H48" s="119"/>
      <c r="I48" s="91"/>
      <c r="J48" s="91"/>
      <c r="K48" s="91"/>
      <c r="L48" s="91"/>
      <c r="M48" s="91"/>
      <c r="N48" s="91"/>
      <c r="O48" s="91"/>
      <c r="P48" s="91"/>
      <c r="Q48" s="91"/>
      <c r="R48" s="91"/>
      <c r="S48" s="91"/>
      <c r="T48" s="91"/>
      <c r="U48" s="91"/>
    </row>
    <row r="49" spans="1:21" ht="60.75" customHeight="1" x14ac:dyDescent="0.25">
      <c r="A49" s="130" t="s">
        <v>95</v>
      </c>
      <c r="B49" s="130"/>
      <c r="C49" s="130"/>
      <c r="D49" s="130"/>
      <c r="E49" s="130"/>
      <c r="F49" s="130"/>
      <c r="G49" s="130"/>
      <c r="H49" s="130"/>
      <c r="I49" s="38"/>
      <c r="J49" s="38"/>
      <c r="K49" s="38"/>
      <c r="L49" s="38"/>
      <c r="M49" s="38"/>
      <c r="N49" s="38"/>
      <c r="O49" s="38"/>
      <c r="P49" s="38"/>
      <c r="Q49" s="38"/>
      <c r="R49" s="38"/>
      <c r="S49" s="38"/>
      <c r="T49" s="38"/>
      <c r="U49" s="38"/>
    </row>
    <row r="50" spans="1:21" ht="39.75" customHeight="1" x14ac:dyDescent="0.25">
      <c r="A50" s="118" t="s">
        <v>96</v>
      </c>
      <c r="B50" s="118"/>
      <c r="C50" s="118"/>
      <c r="D50" s="118"/>
      <c r="E50" s="118"/>
      <c r="F50" s="118"/>
      <c r="G50" s="118"/>
      <c r="H50" s="118"/>
      <c r="I50" s="93"/>
      <c r="J50" s="93"/>
      <c r="K50" s="93"/>
      <c r="L50" s="93"/>
      <c r="M50" s="93"/>
      <c r="N50" s="93"/>
      <c r="O50" s="93"/>
      <c r="P50" s="93"/>
      <c r="Q50" s="93"/>
      <c r="R50" s="93"/>
      <c r="S50" s="93"/>
      <c r="T50" s="93"/>
      <c r="U50" s="93"/>
    </row>
    <row r="51" spans="1:21" s="10" customFormat="1" ht="21.75" customHeight="1" x14ac:dyDescent="0.25">
      <c r="A51" s="118" t="s">
        <v>99</v>
      </c>
      <c r="B51" s="118"/>
      <c r="C51" s="118"/>
      <c r="D51" s="118"/>
      <c r="E51" s="118"/>
      <c r="F51" s="118"/>
      <c r="G51" s="118"/>
      <c r="H51" s="118"/>
      <c r="I51" s="88"/>
      <c r="J51" s="88"/>
      <c r="K51" s="88"/>
      <c r="L51" s="88"/>
      <c r="M51" s="88"/>
      <c r="N51" s="88"/>
      <c r="O51" s="88"/>
      <c r="P51" s="88"/>
      <c r="Q51" s="88"/>
      <c r="R51" s="88"/>
      <c r="S51" s="88"/>
      <c r="T51" s="88"/>
      <c r="U51" s="88"/>
    </row>
    <row r="52" spans="1:21" s="10" customFormat="1" ht="21" customHeight="1" x14ac:dyDescent="0.25">
      <c r="A52" s="118" t="s">
        <v>109</v>
      </c>
      <c r="B52" s="118"/>
      <c r="C52" s="118"/>
      <c r="D52" s="118"/>
      <c r="E52" s="118"/>
      <c r="F52" s="118"/>
      <c r="G52" s="118"/>
      <c r="H52" s="118"/>
      <c r="I52" s="92"/>
      <c r="J52" s="86"/>
      <c r="K52" s="86"/>
      <c r="L52" s="86"/>
      <c r="M52" s="86"/>
      <c r="N52" s="86"/>
      <c r="O52" s="86"/>
      <c r="P52" s="86"/>
      <c r="Q52" s="86"/>
      <c r="R52" s="86"/>
      <c r="S52" s="86"/>
      <c r="T52" s="86"/>
      <c r="U52" s="86"/>
    </row>
    <row r="53" spans="1:21" s="10" customFormat="1" ht="17.25" customHeight="1" x14ac:dyDescent="0.25">
      <c r="A53" s="118" t="s">
        <v>100</v>
      </c>
      <c r="B53" s="118"/>
      <c r="C53" s="118"/>
      <c r="D53" s="118"/>
      <c r="E53" s="118"/>
      <c r="F53" s="118"/>
      <c r="G53" s="118"/>
      <c r="H53" s="118"/>
      <c r="I53" s="92"/>
      <c r="J53" s="92"/>
      <c r="K53" s="92"/>
      <c r="L53" s="92"/>
      <c r="M53" s="92"/>
      <c r="N53" s="92"/>
      <c r="O53" s="92"/>
      <c r="P53" s="92"/>
      <c r="Q53" s="92"/>
      <c r="R53" s="92"/>
      <c r="S53" s="92"/>
      <c r="T53" s="92"/>
      <c r="U53" s="92"/>
    </row>
    <row r="54" spans="1:21" s="10" customFormat="1" ht="24.75" customHeight="1" x14ac:dyDescent="0.25">
      <c r="A54" s="118" t="s">
        <v>106</v>
      </c>
      <c r="B54" s="118"/>
      <c r="C54" s="118"/>
      <c r="D54" s="118"/>
      <c r="E54" s="118"/>
      <c r="F54" s="118"/>
      <c r="G54" s="118"/>
      <c r="H54" s="118"/>
      <c r="I54" s="110"/>
      <c r="J54" s="110"/>
      <c r="K54" s="110"/>
      <c r="L54" s="110"/>
      <c r="M54" s="110"/>
      <c r="N54" s="110"/>
      <c r="O54" s="110"/>
      <c r="P54" s="110"/>
      <c r="Q54" s="110"/>
      <c r="R54" s="110"/>
      <c r="S54" s="110"/>
      <c r="T54" s="110"/>
      <c r="U54" s="110"/>
    </row>
    <row r="55" spans="1:21" s="90" customFormat="1" ht="19.5" customHeight="1" x14ac:dyDescent="0.25">
      <c r="A55" s="124" t="s">
        <v>116</v>
      </c>
      <c r="B55" s="125"/>
      <c r="C55" s="125"/>
      <c r="D55" s="125"/>
      <c r="E55" s="125"/>
      <c r="F55" s="125"/>
      <c r="G55" s="125"/>
      <c r="H55" s="125"/>
      <c r="I55" s="62"/>
      <c r="J55" s="62"/>
      <c r="K55" s="62"/>
      <c r="L55" s="62"/>
    </row>
    <row r="56" spans="1:21" ht="25.5" customHeight="1" x14ac:dyDescent="0.25">
      <c r="A56" s="125" t="s">
        <v>121</v>
      </c>
      <c r="B56" s="125"/>
      <c r="C56" s="125"/>
      <c r="D56" s="125"/>
      <c r="E56" s="125"/>
      <c r="F56" s="125"/>
      <c r="G56" s="125"/>
      <c r="H56" s="125"/>
    </row>
    <row r="57" spans="1:21" x14ac:dyDescent="0.25">
      <c r="A57" s="125" t="s">
        <v>117</v>
      </c>
      <c r="B57" s="125"/>
      <c r="C57" s="125"/>
      <c r="D57" s="125"/>
      <c r="E57" s="125"/>
      <c r="F57" s="125"/>
      <c r="G57" s="125"/>
      <c r="H57" s="125"/>
    </row>
  </sheetData>
  <mergeCells count="15">
    <mergeCell ref="A2:H2"/>
    <mergeCell ref="A47:H47"/>
    <mergeCell ref="A53:H53"/>
    <mergeCell ref="A51:H51"/>
    <mergeCell ref="A46:H46"/>
    <mergeCell ref="A48:H48"/>
    <mergeCell ref="A49:H49"/>
    <mergeCell ref="A50:H50"/>
    <mergeCell ref="A52:H52"/>
    <mergeCell ref="A56:H56"/>
    <mergeCell ref="A57:H57"/>
    <mergeCell ref="A55:H55"/>
    <mergeCell ref="C3:E3"/>
    <mergeCell ref="G3:H3"/>
    <mergeCell ref="A54:H5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4"/>
  <sheetViews>
    <sheetView zoomScaleNormal="100" workbookViewId="0"/>
  </sheetViews>
  <sheetFormatPr defaultColWidth="9.140625" defaultRowHeight="15" x14ac:dyDescent="0.25"/>
  <cols>
    <col min="1" max="1" width="22.28515625" style="8" customWidth="1"/>
    <col min="2" max="2" width="9.5703125" style="8" customWidth="1"/>
    <col min="3" max="4" width="9.140625" style="8"/>
    <col min="5" max="5" width="9.140625" style="8" customWidth="1"/>
    <col min="6" max="12" width="9.140625" style="8"/>
    <col min="13" max="13" width="1.7109375" style="8" customWidth="1"/>
    <col min="14" max="14" width="21.7109375" style="8" customWidth="1"/>
    <col min="15" max="16384" width="9.140625" style="8"/>
  </cols>
  <sheetData>
    <row r="1" spans="1:21" ht="16.5" thickTop="1" thickBot="1" x14ac:dyDescent="0.3">
      <c r="A1" s="7"/>
      <c r="B1" s="7"/>
      <c r="C1" s="7"/>
      <c r="D1" s="7"/>
      <c r="E1" s="7"/>
      <c r="F1" s="7"/>
      <c r="G1" s="7"/>
      <c r="H1" s="7"/>
      <c r="I1" s="7"/>
      <c r="J1" s="7"/>
      <c r="K1" s="7"/>
      <c r="L1" s="7"/>
      <c r="M1" s="7"/>
      <c r="N1" s="116" t="s">
        <v>5</v>
      </c>
      <c r="O1" s="7"/>
    </row>
    <row r="2" spans="1:21" ht="21.75" customHeight="1" thickTop="1" x14ac:dyDescent="0.25">
      <c r="A2" s="132" t="s">
        <v>131</v>
      </c>
      <c r="B2" s="132"/>
      <c r="C2" s="132"/>
      <c r="D2" s="132"/>
      <c r="E2" s="132"/>
      <c r="F2" s="132"/>
      <c r="G2" s="132"/>
      <c r="H2" s="132"/>
      <c r="I2" s="132"/>
      <c r="J2" s="132"/>
      <c r="K2" s="132"/>
      <c r="L2" s="132"/>
    </row>
    <row r="3" spans="1:21" x14ac:dyDescent="0.25">
      <c r="A3" s="9"/>
      <c r="B3" s="9"/>
      <c r="C3" s="127" t="s">
        <v>54</v>
      </c>
      <c r="D3" s="127"/>
      <c r="E3" s="127"/>
      <c r="F3" s="127"/>
      <c r="G3" s="127"/>
      <c r="H3" s="127"/>
      <c r="I3" s="127"/>
      <c r="J3" s="127"/>
      <c r="K3" s="127"/>
      <c r="L3" s="127"/>
    </row>
    <row r="4" spans="1:21" x14ac:dyDescent="0.25">
      <c r="A4" s="11" t="s">
        <v>52</v>
      </c>
      <c r="B4" s="11" t="s">
        <v>21</v>
      </c>
      <c r="C4" s="12" t="s">
        <v>32</v>
      </c>
      <c r="D4" s="12" t="s">
        <v>33</v>
      </c>
      <c r="E4" s="12" t="s">
        <v>34</v>
      </c>
      <c r="F4" s="12" t="s">
        <v>35</v>
      </c>
      <c r="G4" s="12" t="s">
        <v>36</v>
      </c>
      <c r="H4" s="12" t="s">
        <v>37</v>
      </c>
      <c r="I4" s="12" t="s">
        <v>38</v>
      </c>
      <c r="J4" s="12" t="s">
        <v>39</v>
      </c>
      <c r="K4" s="12" t="s">
        <v>40</v>
      </c>
      <c r="L4" s="12" t="s">
        <v>70</v>
      </c>
    </row>
    <row r="5" spans="1:21" x14ac:dyDescent="0.25">
      <c r="A5" s="13" t="s">
        <v>62</v>
      </c>
      <c r="B5" s="13" t="s">
        <v>17</v>
      </c>
      <c r="C5" s="51">
        <v>23.728616315605723</v>
      </c>
      <c r="D5" s="51">
        <v>24.116523400191024</v>
      </c>
      <c r="E5" s="51">
        <v>23.082950856375238</v>
      </c>
      <c r="F5" s="51">
        <v>22.853724199820523</v>
      </c>
      <c r="G5" s="51">
        <v>21.845120165388924</v>
      </c>
      <c r="H5" s="51">
        <v>21.311732018470689</v>
      </c>
      <c r="I5" s="51">
        <v>21.043178926887677</v>
      </c>
      <c r="J5" s="51">
        <v>20.162519045200607</v>
      </c>
      <c r="K5" s="51">
        <v>19.669468182781269</v>
      </c>
      <c r="L5" s="51">
        <v>19.728216334334881</v>
      </c>
    </row>
    <row r="6" spans="1:21" x14ac:dyDescent="0.25">
      <c r="A6" s="13"/>
      <c r="B6" s="13" t="s">
        <v>18</v>
      </c>
      <c r="C6" s="51">
        <v>9.4642453469972114</v>
      </c>
      <c r="D6" s="51">
        <v>8.820263836353714</v>
      </c>
      <c r="E6" s="51">
        <v>8.935487247479152</v>
      </c>
      <c r="F6" s="51">
        <v>9.2570774014072992</v>
      </c>
      <c r="G6" s="51">
        <v>9.6034372641235564</v>
      </c>
      <c r="H6" s="51">
        <v>9.5406643604161943</v>
      </c>
      <c r="I6" s="51">
        <v>9.2950268567104555</v>
      </c>
      <c r="J6" s="51">
        <v>10.506785269334333</v>
      </c>
      <c r="K6" s="51">
        <v>10.531793110625456</v>
      </c>
      <c r="L6" s="51">
        <v>10.267898201311244</v>
      </c>
    </row>
    <row r="7" spans="1:21" x14ac:dyDescent="0.25">
      <c r="A7" s="13"/>
      <c r="B7" s="13" t="s">
        <v>7</v>
      </c>
      <c r="C7" s="51">
        <v>11.449973247726057</v>
      </c>
      <c r="D7" s="51">
        <v>10.903031780866455</v>
      </c>
      <c r="E7" s="51">
        <v>10.842955248660479</v>
      </c>
      <c r="F7" s="51">
        <v>11.172493287788695</v>
      </c>
      <c r="G7" s="51">
        <v>11.367560651420479</v>
      </c>
      <c r="H7" s="51">
        <v>11.256774487991329</v>
      </c>
      <c r="I7" s="51">
        <v>10.965565676342896</v>
      </c>
      <c r="J7" s="51">
        <v>12.011760714689585</v>
      </c>
      <c r="K7" s="51">
        <v>11.953070931880347</v>
      </c>
      <c r="L7" s="51">
        <v>11.794391493581621</v>
      </c>
    </row>
    <row r="8" spans="1:21" x14ac:dyDescent="0.25">
      <c r="A8" s="13" t="s">
        <v>63</v>
      </c>
      <c r="B8" s="13" t="s">
        <v>17</v>
      </c>
      <c r="C8" s="51">
        <v>32.317002211102057</v>
      </c>
      <c r="D8" s="51">
        <v>36.007640878701054</v>
      </c>
      <c r="E8" s="51">
        <v>37.635732676592411</v>
      </c>
      <c r="F8" s="51">
        <v>39.525376408415596</v>
      </c>
      <c r="G8" s="51">
        <v>41.467826686191749</v>
      </c>
      <c r="H8" s="51">
        <v>41.199029506143852</v>
      </c>
      <c r="I8" s="51">
        <v>42.385691835665646</v>
      </c>
      <c r="J8" s="51">
        <v>44.663716172096066</v>
      </c>
      <c r="K8" s="51">
        <v>43.929656049156016</v>
      </c>
      <c r="L8" s="51">
        <v>44.420923245015025</v>
      </c>
    </row>
    <row r="9" spans="1:21" x14ac:dyDescent="0.25">
      <c r="A9" s="13"/>
      <c r="B9" s="13" t="s">
        <v>18</v>
      </c>
      <c r="C9" s="51">
        <v>23.511792630547813</v>
      </c>
      <c r="D9" s="51">
        <v>24.422740360187433</v>
      </c>
      <c r="E9" s="51">
        <v>27.029761697079657</v>
      </c>
      <c r="F9" s="51">
        <v>28.95270823105875</v>
      </c>
      <c r="G9" s="51">
        <v>30.273471520641003</v>
      </c>
      <c r="H9" s="51">
        <v>31.975851153347847</v>
      </c>
      <c r="I9" s="51">
        <v>32.417848237877266</v>
      </c>
      <c r="J9" s="51">
        <v>37.572842846999883</v>
      </c>
      <c r="K9" s="51">
        <v>37.938391091684878</v>
      </c>
      <c r="L9" s="51">
        <v>38.970713825859598</v>
      </c>
    </row>
    <row r="10" spans="1:21" x14ac:dyDescent="0.25">
      <c r="A10" s="15"/>
      <c r="B10" s="15" t="s">
        <v>7</v>
      </c>
      <c r="C10" s="52">
        <v>24.740178672762941</v>
      </c>
      <c r="D10" s="52">
        <v>26.000162561976754</v>
      </c>
      <c r="E10" s="52">
        <v>28.459738887631119</v>
      </c>
      <c r="F10" s="52">
        <v>30.444622499613434</v>
      </c>
      <c r="G10" s="52">
        <v>31.887802635992102</v>
      </c>
      <c r="H10" s="52">
        <v>33.320782702949394</v>
      </c>
      <c r="I10" s="52">
        <v>33.835234527964587</v>
      </c>
      <c r="J10" s="52">
        <v>38.678050435372612</v>
      </c>
      <c r="K10" s="52">
        <v>38.870274961276927</v>
      </c>
      <c r="L10" s="52">
        <v>39.850145997465702</v>
      </c>
    </row>
    <row r="11" spans="1:21" ht="19.5" customHeight="1" x14ac:dyDescent="0.25">
      <c r="A11" s="119" t="s">
        <v>84</v>
      </c>
      <c r="B11" s="119"/>
      <c r="C11" s="119"/>
      <c r="D11" s="119"/>
      <c r="E11" s="119"/>
      <c r="F11" s="119"/>
      <c r="G11" s="119"/>
      <c r="H11" s="119"/>
      <c r="I11" s="119"/>
      <c r="J11" s="119"/>
      <c r="K11" s="119"/>
      <c r="L11" s="119"/>
      <c r="M11" s="91"/>
      <c r="N11" s="91"/>
      <c r="O11" s="91"/>
      <c r="P11" s="91"/>
      <c r="Q11" s="91"/>
      <c r="R11" s="91"/>
      <c r="S11" s="91"/>
      <c r="T11" s="91"/>
      <c r="U11" s="91"/>
    </row>
    <row r="12" spans="1:21" ht="48" customHeight="1" x14ac:dyDescent="0.25">
      <c r="A12" s="120" t="s">
        <v>95</v>
      </c>
      <c r="B12" s="120"/>
      <c r="C12" s="120"/>
      <c r="D12" s="120"/>
      <c r="E12" s="120"/>
      <c r="F12" s="120"/>
      <c r="G12" s="120"/>
      <c r="H12" s="120"/>
      <c r="I12" s="120"/>
      <c r="J12" s="120"/>
      <c r="K12" s="120"/>
      <c r="L12" s="120"/>
      <c r="M12" s="91"/>
      <c r="N12" s="91"/>
      <c r="O12" s="91"/>
      <c r="P12" s="91"/>
      <c r="Q12" s="91"/>
      <c r="R12" s="91"/>
      <c r="S12" s="91"/>
      <c r="T12" s="91"/>
      <c r="U12" s="91"/>
    </row>
    <row r="13" spans="1:21" ht="27.75" customHeight="1" x14ac:dyDescent="0.25">
      <c r="A13" s="118" t="s">
        <v>96</v>
      </c>
      <c r="B13" s="118"/>
      <c r="C13" s="118"/>
      <c r="D13" s="118"/>
      <c r="E13" s="118"/>
      <c r="F13" s="118"/>
      <c r="G13" s="118"/>
      <c r="H13" s="118"/>
      <c r="I13" s="118"/>
      <c r="J13" s="118"/>
      <c r="K13" s="118"/>
      <c r="L13" s="118"/>
      <c r="M13" s="74"/>
      <c r="N13" s="74"/>
      <c r="O13" s="74"/>
      <c r="P13" s="74"/>
      <c r="Q13" s="74"/>
      <c r="R13" s="74"/>
      <c r="S13" s="74"/>
      <c r="T13" s="74"/>
      <c r="U13" s="74"/>
    </row>
    <row r="14" spans="1:21" ht="96.75" customHeight="1" x14ac:dyDescent="0.25">
      <c r="A14" s="118" t="s">
        <v>59</v>
      </c>
      <c r="B14" s="118"/>
      <c r="C14" s="118"/>
      <c r="D14" s="118"/>
      <c r="E14" s="118"/>
      <c r="F14" s="118"/>
      <c r="G14" s="118"/>
      <c r="H14" s="118"/>
      <c r="I14" s="118"/>
      <c r="J14" s="118"/>
      <c r="K14" s="118"/>
      <c r="L14" s="118"/>
      <c r="M14" s="74"/>
      <c r="N14" s="74"/>
      <c r="O14" s="74"/>
      <c r="P14" s="74"/>
      <c r="Q14" s="74"/>
      <c r="R14" s="74"/>
      <c r="S14" s="74"/>
      <c r="T14" s="74"/>
      <c r="U14" s="74"/>
    </row>
    <row r="15" spans="1:21" ht="107.25" customHeight="1" x14ac:dyDescent="0.25">
      <c r="A15" s="118" t="s">
        <v>60</v>
      </c>
      <c r="B15" s="118"/>
      <c r="C15" s="118"/>
      <c r="D15" s="118"/>
      <c r="E15" s="118"/>
      <c r="F15" s="118"/>
      <c r="G15" s="118"/>
      <c r="H15" s="118"/>
      <c r="I15" s="118"/>
      <c r="J15" s="118"/>
      <c r="K15" s="118"/>
      <c r="L15" s="118"/>
      <c r="M15" s="74"/>
      <c r="N15" s="74"/>
      <c r="O15" s="74"/>
      <c r="P15" s="74"/>
      <c r="Q15" s="74"/>
      <c r="R15" s="74"/>
      <c r="S15" s="74"/>
      <c r="T15" s="74"/>
      <c r="U15" s="74"/>
    </row>
    <row r="16" spans="1:21" ht="15" customHeight="1" x14ac:dyDescent="0.25">
      <c r="A16" s="118" t="s">
        <v>61</v>
      </c>
      <c r="B16" s="118"/>
      <c r="C16" s="118"/>
      <c r="D16" s="118"/>
      <c r="E16" s="118"/>
      <c r="F16" s="118"/>
      <c r="G16" s="118"/>
      <c r="H16" s="118"/>
      <c r="I16" s="118"/>
      <c r="J16" s="118"/>
      <c r="K16" s="118"/>
      <c r="L16" s="118"/>
      <c r="M16" s="74"/>
      <c r="N16" s="74"/>
      <c r="O16" s="74"/>
      <c r="P16" s="74"/>
      <c r="Q16" s="74"/>
      <c r="R16" s="74"/>
      <c r="S16" s="74"/>
      <c r="T16" s="74"/>
      <c r="U16" s="74"/>
    </row>
    <row r="17" spans="1:21" ht="28.5" customHeight="1" x14ac:dyDescent="0.25">
      <c r="A17" s="118" t="s">
        <v>89</v>
      </c>
      <c r="B17" s="118"/>
      <c r="C17" s="118"/>
      <c r="D17" s="118"/>
      <c r="E17" s="118"/>
      <c r="F17" s="118"/>
      <c r="G17" s="118"/>
      <c r="H17" s="118"/>
      <c r="I17" s="118"/>
      <c r="J17" s="118"/>
      <c r="K17" s="118"/>
      <c r="L17" s="118"/>
      <c r="M17" s="93"/>
      <c r="N17" s="93"/>
      <c r="O17" s="93"/>
      <c r="P17" s="93"/>
      <c r="Q17" s="93"/>
      <c r="R17" s="93"/>
      <c r="S17" s="93"/>
      <c r="T17" s="93"/>
      <c r="U17" s="93"/>
    </row>
    <row r="18" spans="1:21" ht="28.5" customHeight="1" x14ac:dyDescent="0.25">
      <c r="A18" s="118" t="s">
        <v>110</v>
      </c>
      <c r="B18" s="118"/>
      <c r="C18" s="118"/>
      <c r="D18" s="118"/>
      <c r="E18" s="118"/>
      <c r="F18" s="118"/>
      <c r="G18" s="118"/>
      <c r="H18" s="118"/>
      <c r="I18" s="118"/>
      <c r="J18" s="118"/>
      <c r="K18" s="118"/>
      <c r="L18" s="118"/>
      <c r="M18" s="93"/>
      <c r="N18" s="93"/>
      <c r="O18" s="93"/>
      <c r="P18" s="93"/>
      <c r="Q18" s="93"/>
      <c r="R18" s="93"/>
      <c r="S18" s="93"/>
      <c r="T18" s="93"/>
      <c r="U18" s="93"/>
    </row>
    <row r="19" spans="1:21" ht="15" customHeight="1" x14ac:dyDescent="0.25">
      <c r="A19" s="118" t="s">
        <v>111</v>
      </c>
      <c r="B19" s="118"/>
      <c r="C19" s="118"/>
      <c r="D19" s="118"/>
      <c r="E19" s="118"/>
      <c r="F19" s="118"/>
      <c r="G19" s="118"/>
      <c r="H19" s="118"/>
      <c r="I19" s="118"/>
      <c r="J19" s="118"/>
      <c r="K19" s="118"/>
      <c r="L19" s="118"/>
      <c r="M19" s="87"/>
      <c r="N19" s="87"/>
      <c r="O19" s="87"/>
      <c r="P19" s="87"/>
      <c r="Q19" s="87"/>
      <c r="R19" s="87"/>
      <c r="S19" s="87"/>
      <c r="T19" s="87"/>
      <c r="U19" s="87"/>
    </row>
    <row r="20" spans="1:21" ht="18.75" customHeight="1" x14ac:dyDescent="0.25">
      <c r="A20" s="124" t="s">
        <v>119</v>
      </c>
      <c r="B20" s="125"/>
      <c r="C20" s="125"/>
      <c r="D20" s="125"/>
      <c r="E20" s="125"/>
      <c r="F20" s="125"/>
      <c r="G20" s="125"/>
      <c r="H20" s="125"/>
      <c r="I20" s="125"/>
      <c r="J20" s="125"/>
      <c r="K20" s="125"/>
      <c r="L20" s="125"/>
      <c r="M20" s="74"/>
      <c r="N20" s="74"/>
      <c r="O20" s="74"/>
      <c r="P20" s="74"/>
      <c r="Q20" s="74"/>
      <c r="R20" s="74"/>
      <c r="S20" s="74"/>
      <c r="T20" s="74"/>
      <c r="U20" s="74"/>
    </row>
    <row r="21" spans="1:21" ht="23.25" customHeight="1" x14ac:dyDescent="0.25">
      <c r="A21" s="125"/>
      <c r="B21" s="125"/>
      <c r="C21" s="125"/>
      <c r="D21" s="125"/>
      <c r="E21" s="125"/>
      <c r="F21" s="125"/>
      <c r="G21" s="125"/>
      <c r="H21" s="125"/>
      <c r="I21" s="125"/>
      <c r="J21" s="125"/>
      <c r="K21" s="125"/>
      <c r="L21" s="125"/>
    </row>
    <row r="22" spans="1:21" ht="15" customHeight="1" x14ac:dyDescent="0.25">
      <c r="A22" s="125"/>
      <c r="B22" s="125"/>
      <c r="C22" s="125"/>
      <c r="D22" s="125"/>
      <c r="E22" s="125"/>
      <c r="F22" s="125"/>
      <c r="G22" s="125"/>
      <c r="H22" s="125"/>
      <c r="I22" s="125"/>
      <c r="J22" s="125"/>
      <c r="K22" s="125"/>
      <c r="L22" s="125"/>
    </row>
    <row r="23" spans="1:21" ht="48.75" customHeight="1" x14ac:dyDescent="0.25">
      <c r="M23" s="38"/>
      <c r="N23" s="38"/>
      <c r="O23" s="38"/>
      <c r="P23" s="38"/>
      <c r="Q23" s="38"/>
      <c r="R23" s="38"/>
      <c r="S23" s="38"/>
      <c r="T23" s="38"/>
      <c r="U23" s="38"/>
    </row>
    <row r="26" spans="1:21" x14ac:dyDescent="0.25">
      <c r="G26" s="49"/>
      <c r="H26" s="49"/>
      <c r="I26" s="49"/>
    </row>
    <row r="27" spans="1:21" x14ac:dyDescent="0.25">
      <c r="G27" s="49"/>
      <c r="H27" s="49"/>
      <c r="I27" s="49"/>
    </row>
    <row r="28" spans="1:21" x14ac:dyDescent="0.25">
      <c r="G28" s="49"/>
      <c r="H28" s="49"/>
      <c r="I28" s="49"/>
    </row>
    <row r="29" spans="1:21" x14ac:dyDescent="0.25">
      <c r="G29" s="49"/>
      <c r="H29" s="49"/>
      <c r="I29" s="49"/>
    </row>
    <row r="30" spans="1:21" x14ac:dyDescent="0.25">
      <c r="G30" s="49"/>
      <c r="H30" s="49"/>
      <c r="I30" s="49"/>
    </row>
    <row r="31" spans="1:21" x14ac:dyDescent="0.25">
      <c r="G31" s="49"/>
      <c r="H31" s="49"/>
      <c r="I31" s="49"/>
    </row>
    <row r="32" spans="1:21" x14ac:dyDescent="0.25">
      <c r="G32" s="49"/>
      <c r="H32" s="49"/>
      <c r="I32" s="49"/>
    </row>
    <row r="33" spans="7:9" x14ac:dyDescent="0.25">
      <c r="G33" s="49"/>
      <c r="H33" s="49"/>
      <c r="I33" s="49"/>
    </row>
    <row r="34" spans="7:9" x14ac:dyDescent="0.25">
      <c r="G34" s="49"/>
      <c r="H34" s="49"/>
      <c r="I34" s="49"/>
    </row>
  </sheetData>
  <mergeCells count="14">
    <mergeCell ref="A2:L2"/>
    <mergeCell ref="A13:L13"/>
    <mergeCell ref="A14:L14"/>
    <mergeCell ref="A15:L15"/>
    <mergeCell ref="A16:L16"/>
    <mergeCell ref="C3:L3"/>
    <mergeCell ref="A11:L11"/>
    <mergeCell ref="A21:L21"/>
    <mergeCell ref="A22:L22"/>
    <mergeCell ref="A12:L12"/>
    <mergeCell ref="A18:L18"/>
    <mergeCell ref="A20:L20"/>
    <mergeCell ref="A19:L19"/>
    <mergeCell ref="A17:L17"/>
  </mergeCells>
  <hyperlinks>
    <hyperlink ref="N1" location="Contents!A1" display="Return to content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0"/>
  <sheetViews>
    <sheetView zoomScaleNormal="100" workbookViewId="0"/>
  </sheetViews>
  <sheetFormatPr defaultColWidth="9.140625" defaultRowHeight="15" x14ac:dyDescent="0.25"/>
  <cols>
    <col min="1" max="1" width="22.28515625" style="8" customWidth="1"/>
    <col min="2" max="2" width="9.5703125" style="8" customWidth="1"/>
    <col min="3" max="3" width="9.140625" style="8" customWidth="1"/>
    <col min="4" max="9" width="9.140625" style="8"/>
    <col min="10" max="10" width="1.7109375" style="8" customWidth="1"/>
    <col min="11" max="11" width="21.7109375" style="8" customWidth="1"/>
    <col min="12" max="16384" width="9.140625" style="8"/>
  </cols>
  <sheetData>
    <row r="1" spans="1:18" ht="16.5" thickTop="1" thickBot="1" x14ac:dyDescent="0.3">
      <c r="A1" s="7"/>
      <c r="B1" s="7"/>
      <c r="C1" s="7"/>
      <c r="D1" s="7"/>
      <c r="E1" s="7"/>
      <c r="F1" s="7"/>
      <c r="G1" s="7"/>
      <c r="H1" s="7"/>
      <c r="I1" s="7"/>
      <c r="J1" s="7"/>
      <c r="K1" s="116" t="s">
        <v>5</v>
      </c>
      <c r="L1" s="7"/>
    </row>
    <row r="2" spans="1:18" ht="21.75" customHeight="1" thickTop="1" x14ac:dyDescent="0.25">
      <c r="A2" s="133" t="s">
        <v>105</v>
      </c>
      <c r="B2" s="133"/>
      <c r="C2" s="133"/>
      <c r="D2" s="133"/>
      <c r="E2" s="133"/>
      <c r="F2" s="133"/>
      <c r="G2" s="133"/>
      <c r="H2" s="133"/>
      <c r="I2" s="133"/>
    </row>
    <row r="3" spans="1:18" x14ac:dyDescent="0.25">
      <c r="A3" s="9"/>
      <c r="B3" s="127" t="s">
        <v>54</v>
      </c>
      <c r="C3" s="127"/>
      <c r="D3" s="127"/>
      <c r="E3" s="127"/>
      <c r="F3" s="127"/>
      <c r="G3" s="127"/>
      <c r="H3" s="127"/>
      <c r="I3" s="127"/>
    </row>
    <row r="4" spans="1:18" x14ac:dyDescent="0.25">
      <c r="A4" s="11" t="s">
        <v>21</v>
      </c>
      <c r="B4" s="12" t="s">
        <v>34</v>
      </c>
      <c r="C4" s="12" t="s">
        <v>35</v>
      </c>
      <c r="D4" s="12" t="s">
        <v>36</v>
      </c>
      <c r="E4" s="12" t="s">
        <v>37</v>
      </c>
      <c r="F4" s="12" t="s">
        <v>38</v>
      </c>
      <c r="G4" s="12" t="s">
        <v>39</v>
      </c>
      <c r="H4" s="12" t="s">
        <v>40</v>
      </c>
      <c r="I4" s="12" t="s">
        <v>70</v>
      </c>
    </row>
    <row r="5" spans="1:18" x14ac:dyDescent="0.25">
      <c r="A5" s="111" t="s">
        <v>17</v>
      </c>
      <c r="B5" s="51">
        <f>[1]Disability!$C$21</f>
        <v>3.3042217544866053</v>
      </c>
      <c r="C5" s="51">
        <f>[1]Disability!$D$21</f>
        <v>4.3307333975277729</v>
      </c>
      <c r="D5" s="51">
        <f>[1]Disability!$E$21</f>
        <v>4.7835870487575285</v>
      </c>
      <c r="E5" s="51">
        <f>[1]Disability!$F$21</f>
        <v>5.3705804208938526</v>
      </c>
      <c r="F5" s="51">
        <f>[1]Disability!$G$21</f>
        <v>3.3391330100322065</v>
      </c>
      <c r="G5" s="51">
        <f>[1]Disability!$H$21</f>
        <v>3.1743165649489002</v>
      </c>
      <c r="H5" s="51">
        <f>[1]Disability!$I$21</f>
        <v>2.928960183328559</v>
      </c>
      <c r="I5" s="51">
        <f>[2]Disability!J21</f>
        <v>3.3586330803358635</v>
      </c>
    </row>
    <row r="6" spans="1:18" x14ac:dyDescent="0.25">
      <c r="A6" s="111" t="s">
        <v>18</v>
      </c>
      <c r="B6" s="106">
        <f>[1]Disability!$C$22</f>
        <v>2.1067606316587315</v>
      </c>
      <c r="C6" s="106">
        <f>[1]Disability!$D$22</f>
        <v>2.3831816574676923</v>
      </c>
      <c r="D6" s="106">
        <f>[1]Disability!$E$22</f>
        <v>2.5391980799531715</v>
      </c>
      <c r="E6" s="106">
        <f>[1]Disability!$F$22</f>
        <v>2.8810155131306066</v>
      </c>
      <c r="F6" s="106">
        <f>[1]Disability!$G$22</f>
        <v>1.9064216868750199</v>
      </c>
      <c r="G6" s="106">
        <f>[1]Disability!$H$22</f>
        <v>1.7232440717699034</v>
      </c>
      <c r="H6" s="106">
        <f>[1]Disability!$I$22</f>
        <v>1.5856839152256341</v>
      </c>
      <c r="I6" s="106">
        <f>[2]Disability!J22</f>
        <v>1.76701497069972</v>
      </c>
    </row>
    <row r="7" spans="1:18" x14ac:dyDescent="0.25">
      <c r="A7" s="15" t="s">
        <v>7</v>
      </c>
      <c r="B7" s="52">
        <f>[1]Disability!$C$23</f>
        <v>2.3629659522269715</v>
      </c>
      <c r="C7" s="52">
        <f>[1]Disability!$D$23</f>
        <v>2.8172573644667569</v>
      </c>
      <c r="D7" s="52">
        <f>[1]Disability!$E$23</f>
        <v>3.0544406453768937</v>
      </c>
      <c r="E7" s="52">
        <f>[1]Disability!$F$23</f>
        <v>3.4527053089599016</v>
      </c>
      <c r="F7" s="52">
        <f>[1]Disability!$G$23</f>
        <v>2.2259651903959838</v>
      </c>
      <c r="G7" s="52">
        <f>[1]Disability!$H$23</f>
        <v>2.0683908983928743</v>
      </c>
      <c r="H7" s="52">
        <f>[1]Disability!$I$23</f>
        <v>1.9004547666593949</v>
      </c>
      <c r="I7" s="52">
        <f>[2]Disability!J23</f>
        <v>2.1406438285419176</v>
      </c>
    </row>
    <row r="8" spans="1:18" ht="19.5" customHeight="1" x14ac:dyDescent="0.25">
      <c r="A8" s="119" t="s">
        <v>84</v>
      </c>
      <c r="B8" s="119"/>
      <c r="C8" s="119"/>
      <c r="D8" s="119"/>
      <c r="E8" s="119"/>
      <c r="F8" s="119"/>
      <c r="G8" s="119"/>
      <c r="H8" s="119"/>
      <c r="I8" s="119"/>
      <c r="J8" s="91"/>
      <c r="K8" s="91"/>
      <c r="L8" s="91"/>
      <c r="M8" s="91"/>
      <c r="N8" s="91"/>
      <c r="O8" s="91"/>
      <c r="P8" s="91"/>
      <c r="Q8" s="91"/>
      <c r="R8" s="91"/>
    </row>
    <row r="9" spans="1:18" ht="57.75" customHeight="1" x14ac:dyDescent="0.25">
      <c r="A9" s="120" t="s">
        <v>95</v>
      </c>
      <c r="B9" s="120"/>
      <c r="C9" s="120"/>
      <c r="D9" s="120"/>
      <c r="E9" s="120"/>
      <c r="F9" s="120"/>
      <c r="G9" s="120"/>
      <c r="H9" s="120"/>
      <c r="I9" s="120"/>
      <c r="J9" s="115"/>
      <c r="K9" s="115"/>
      <c r="L9" s="115"/>
      <c r="M9" s="93"/>
      <c r="N9" s="93"/>
      <c r="O9" s="93"/>
      <c r="P9" s="93"/>
      <c r="Q9" s="93"/>
      <c r="R9" s="93"/>
    </row>
    <row r="10" spans="1:18" ht="27.75" customHeight="1" x14ac:dyDescent="0.25">
      <c r="A10" s="118" t="s">
        <v>96</v>
      </c>
      <c r="B10" s="118"/>
      <c r="C10" s="118"/>
      <c r="D10" s="118"/>
      <c r="E10" s="118"/>
      <c r="F10" s="118"/>
      <c r="G10" s="118"/>
      <c r="H10" s="118"/>
      <c r="I10" s="118"/>
      <c r="J10" s="93"/>
      <c r="K10" s="93"/>
      <c r="L10" s="93"/>
      <c r="M10" s="93"/>
      <c r="N10" s="93"/>
      <c r="O10" s="93"/>
      <c r="P10" s="93"/>
      <c r="Q10" s="93"/>
      <c r="R10" s="93"/>
    </row>
    <row r="11" spans="1:18" ht="33.75" customHeight="1" x14ac:dyDescent="0.25">
      <c r="A11" s="118" t="s">
        <v>118</v>
      </c>
      <c r="B11" s="118"/>
      <c r="C11" s="118"/>
      <c r="D11" s="118"/>
      <c r="E11" s="118"/>
      <c r="F11" s="118"/>
      <c r="G11" s="118"/>
      <c r="H11" s="118"/>
      <c r="I11" s="118"/>
      <c r="J11" s="93"/>
      <c r="K11" s="93"/>
      <c r="L11" s="93"/>
      <c r="M11" s="93"/>
      <c r="N11" s="93"/>
      <c r="O11" s="93"/>
      <c r="P11" s="93"/>
      <c r="Q11" s="93"/>
      <c r="R11" s="93"/>
    </row>
    <row r="12" spans="1:18" ht="16.5" customHeight="1" x14ac:dyDescent="0.25">
      <c r="A12" s="118" t="s">
        <v>124</v>
      </c>
      <c r="B12" s="118"/>
      <c r="C12" s="118"/>
      <c r="D12" s="118"/>
      <c r="E12" s="118"/>
      <c r="F12" s="118"/>
      <c r="G12" s="118"/>
      <c r="H12" s="118"/>
      <c r="I12" s="118"/>
      <c r="J12" s="93"/>
      <c r="K12" s="93"/>
      <c r="L12" s="93"/>
      <c r="M12" s="93"/>
      <c r="N12" s="93"/>
      <c r="O12" s="93"/>
      <c r="P12" s="93"/>
      <c r="Q12" s="93"/>
      <c r="R12" s="93"/>
    </row>
    <row r="13" spans="1:18" ht="39" customHeight="1" x14ac:dyDescent="0.25">
      <c r="A13" s="118" t="s">
        <v>112</v>
      </c>
      <c r="B13" s="118"/>
      <c r="C13" s="118"/>
      <c r="D13" s="118"/>
      <c r="E13" s="118"/>
      <c r="F13" s="118"/>
      <c r="G13" s="118"/>
      <c r="H13" s="118"/>
      <c r="I13" s="118"/>
      <c r="J13" s="93"/>
      <c r="K13" s="93"/>
      <c r="L13" s="93"/>
      <c r="M13" s="93"/>
      <c r="N13" s="93"/>
      <c r="O13" s="93"/>
      <c r="P13" s="93"/>
      <c r="Q13" s="93"/>
      <c r="R13" s="93"/>
    </row>
    <row r="14" spans="1:18" ht="15" customHeight="1" x14ac:dyDescent="0.25">
      <c r="A14" s="118" t="s">
        <v>113</v>
      </c>
      <c r="B14" s="118"/>
      <c r="C14" s="118"/>
      <c r="D14" s="118"/>
      <c r="E14" s="118"/>
      <c r="F14" s="118"/>
      <c r="G14" s="118"/>
      <c r="H14" s="118"/>
      <c r="I14" s="118"/>
      <c r="J14" s="93"/>
      <c r="K14" s="93"/>
      <c r="L14" s="93"/>
      <c r="M14" s="93"/>
      <c r="N14" s="93"/>
      <c r="O14" s="93"/>
      <c r="P14" s="93"/>
      <c r="Q14" s="93"/>
      <c r="R14" s="93"/>
    </row>
    <row r="15" spans="1:18" ht="23.25" customHeight="1" x14ac:dyDescent="0.25">
      <c r="A15" s="118" t="s">
        <v>110</v>
      </c>
      <c r="B15" s="118"/>
      <c r="C15" s="118"/>
      <c r="D15" s="118"/>
      <c r="E15" s="118"/>
      <c r="F15" s="118"/>
      <c r="G15" s="118"/>
      <c r="H15" s="118"/>
      <c r="I15" s="118"/>
      <c r="J15" s="93"/>
      <c r="K15" s="93"/>
      <c r="L15" s="93"/>
      <c r="M15" s="93"/>
      <c r="N15" s="93"/>
      <c r="O15" s="93"/>
      <c r="P15" s="93"/>
      <c r="Q15" s="93"/>
      <c r="R15" s="93"/>
    </row>
    <row r="16" spans="1:18" ht="29.25" customHeight="1" x14ac:dyDescent="0.25">
      <c r="A16" s="124" t="s">
        <v>122</v>
      </c>
      <c r="B16" s="125"/>
      <c r="C16" s="125"/>
      <c r="D16" s="125"/>
      <c r="E16" s="125"/>
      <c r="F16" s="125"/>
      <c r="G16" s="125"/>
      <c r="H16" s="125"/>
      <c r="I16" s="125"/>
      <c r="J16" s="93"/>
      <c r="K16" s="93"/>
      <c r="L16" s="93"/>
      <c r="M16" s="93"/>
      <c r="N16" s="93"/>
      <c r="O16" s="93"/>
      <c r="P16" s="93"/>
      <c r="Q16" s="93"/>
      <c r="R16" s="93"/>
    </row>
    <row r="17" spans="1:12" ht="24" customHeight="1" x14ac:dyDescent="0.25">
      <c r="A17" s="125"/>
      <c r="B17" s="125"/>
      <c r="C17" s="125"/>
      <c r="D17" s="125"/>
      <c r="E17" s="125"/>
      <c r="F17" s="125"/>
      <c r="G17" s="125"/>
      <c r="H17" s="125"/>
      <c r="I17" s="125"/>
      <c r="J17" s="117"/>
      <c r="K17" s="117"/>
      <c r="L17" s="117"/>
    </row>
    <row r="18" spans="1:12" ht="15" customHeight="1" x14ac:dyDescent="0.25">
      <c r="A18" s="125"/>
      <c r="B18" s="125"/>
      <c r="C18" s="125"/>
      <c r="D18" s="125"/>
      <c r="E18" s="125"/>
      <c r="F18" s="125"/>
      <c r="G18" s="125"/>
      <c r="H18" s="125"/>
      <c r="I18" s="125"/>
      <c r="J18" s="117"/>
      <c r="K18" s="117"/>
      <c r="L18" s="117"/>
    </row>
    <row r="22" spans="1:12" ht="15" customHeight="1" x14ac:dyDescent="0.25"/>
    <row r="23" spans="1:12" ht="15" customHeight="1" x14ac:dyDescent="0.25"/>
    <row r="24" spans="1:12" x14ac:dyDescent="0.25">
      <c r="E24" s="49"/>
      <c r="F24" s="49"/>
      <c r="G24" s="49"/>
    </row>
    <row r="25" spans="1:12" x14ac:dyDescent="0.25">
      <c r="E25" s="49"/>
      <c r="F25" s="49"/>
      <c r="G25" s="49"/>
    </row>
    <row r="26" spans="1:12" x14ac:dyDescent="0.25">
      <c r="E26" s="49"/>
      <c r="F26" s="49"/>
      <c r="G26" s="49"/>
    </row>
    <row r="27" spans="1:12" x14ac:dyDescent="0.25">
      <c r="E27" s="49"/>
      <c r="F27" s="49"/>
      <c r="G27" s="49"/>
    </row>
    <row r="28" spans="1:12" x14ac:dyDescent="0.25">
      <c r="E28" s="49"/>
      <c r="F28" s="49"/>
      <c r="G28" s="49"/>
    </row>
    <row r="29" spans="1:12" x14ac:dyDescent="0.25">
      <c r="E29" s="49"/>
      <c r="F29" s="49"/>
      <c r="G29" s="49"/>
    </row>
    <row r="30" spans="1:12" x14ac:dyDescent="0.25">
      <c r="E30" s="49"/>
      <c r="F30" s="49"/>
      <c r="G30" s="49"/>
    </row>
  </sheetData>
  <mergeCells count="13">
    <mergeCell ref="A2:I2"/>
    <mergeCell ref="B3:I3"/>
    <mergeCell ref="A8:I8"/>
    <mergeCell ref="A17:I17"/>
    <mergeCell ref="A18:I18"/>
    <mergeCell ref="A16:I16"/>
    <mergeCell ref="A15:I15"/>
    <mergeCell ref="A9:I9"/>
    <mergeCell ref="A10:I10"/>
    <mergeCell ref="A11:I11"/>
    <mergeCell ref="A12:I12"/>
    <mergeCell ref="A13:I13"/>
    <mergeCell ref="A14:I14"/>
  </mergeCells>
  <hyperlinks>
    <hyperlink ref="K1" location="Contents!A1" display="Return to contents"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1"/>
  <sheetViews>
    <sheetView zoomScaleNormal="100" workbookViewId="0"/>
  </sheetViews>
  <sheetFormatPr defaultColWidth="9.140625" defaultRowHeight="15" x14ac:dyDescent="0.25"/>
  <cols>
    <col min="1" max="1" width="10.7109375" style="8" customWidth="1"/>
    <col min="2" max="2" width="9.140625" style="68" customWidth="1"/>
    <col min="3" max="3" width="9.140625" style="8" customWidth="1"/>
    <col min="4" max="4" width="9.140625" style="68" customWidth="1"/>
    <col min="5" max="5" width="9.140625" style="8" customWidth="1"/>
    <col min="6" max="6" width="9.140625" style="68" customWidth="1"/>
    <col min="7" max="7" width="9.140625" style="8" customWidth="1"/>
    <col min="8" max="8" width="9.140625" style="68" customWidth="1"/>
    <col min="9" max="9" width="9.140625" style="8" customWidth="1"/>
    <col min="10" max="10" width="9.140625" style="68" customWidth="1"/>
    <col min="11" max="11" width="9.140625" style="8" customWidth="1"/>
    <col min="12" max="12" width="1.7109375" style="68" customWidth="1"/>
    <col min="13" max="13" width="9.140625" style="68" customWidth="1"/>
    <col min="14" max="14" width="9.140625" style="8" customWidth="1"/>
    <col min="15" max="15" width="9.140625" style="68" customWidth="1"/>
    <col min="16" max="18" width="9.140625" style="8" customWidth="1"/>
    <col min="19" max="19" width="9.140625" style="68" customWidth="1"/>
    <col min="20" max="22" width="9.140625" style="8" customWidth="1"/>
    <col min="23" max="23" width="1.7109375" style="8" customWidth="1"/>
    <col min="24" max="24" width="21.7109375" style="8" customWidth="1"/>
    <col min="25" max="16384" width="9.140625" style="8"/>
  </cols>
  <sheetData>
    <row r="1" spans="1:24" ht="16.5" thickTop="1" thickBot="1" x14ac:dyDescent="0.3">
      <c r="A1" s="7"/>
      <c r="C1" s="7"/>
      <c r="E1" s="7"/>
      <c r="G1" s="7"/>
      <c r="I1" s="7"/>
      <c r="K1" s="7"/>
      <c r="N1" s="7"/>
      <c r="P1" s="7"/>
      <c r="Q1" s="7"/>
      <c r="R1" s="7"/>
      <c r="T1" s="7"/>
      <c r="X1" s="116" t="s">
        <v>5</v>
      </c>
    </row>
    <row r="2" spans="1:24" ht="15.75" thickTop="1" x14ac:dyDescent="0.25">
      <c r="A2" s="134" t="s">
        <v>129</v>
      </c>
      <c r="B2" s="134"/>
      <c r="C2" s="134"/>
      <c r="D2" s="134"/>
      <c r="E2" s="134"/>
      <c r="F2" s="134"/>
      <c r="G2" s="134"/>
      <c r="H2" s="134"/>
      <c r="I2" s="134"/>
      <c r="J2" s="134"/>
      <c r="K2" s="134"/>
      <c r="L2" s="134"/>
      <c r="M2" s="134"/>
      <c r="N2" s="134"/>
      <c r="O2" s="134"/>
      <c r="P2" s="134"/>
      <c r="Q2" s="134"/>
      <c r="R2" s="134"/>
      <c r="S2" s="134"/>
      <c r="T2" s="134"/>
      <c r="U2" s="134"/>
      <c r="V2" s="134"/>
    </row>
    <row r="3" spans="1:24" x14ac:dyDescent="0.25">
      <c r="A3" s="107"/>
      <c r="B3" s="126" t="s">
        <v>28</v>
      </c>
      <c r="C3" s="126"/>
      <c r="D3" s="126"/>
      <c r="E3" s="126"/>
      <c r="F3" s="126"/>
      <c r="G3" s="126"/>
      <c r="H3" s="126"/>
      <c r="I3" s="126"/>
      <c r="J3" s="126"/>
      <c r="K3" s="126"/>
      <c r="L3" s="107"/>
      <c r="M3" s="135" t="s">
        <v>54</v>
      </c>
      <c r="N3" s="135"/>
      <c r="O3" s="135"/>
      <c r="P3" s="135"/>
      <c r="Q3" s="135"/>
      <c r="R3" s="135"/>
      <c r="S3" s="135"/>
      <c r="T3" s="135"/>
      <c r="U3" s="135"/>
      <c r="V3" s="135"/>
    </row>
    <row r="4" spans="1:24" ht="23.25" x14ac:dyDescent="0.25">
      <c r="A4" s="65" t="s">
        <v>81</v>
      </c>
      <c r="B4" s="12" t="s">
        <v>32</v>
      </c>
      <c r="C4" s="12" t="s">
        <v>33</v>
      </c>
      <c r="D4" s="12" t="s">
        <v>34</v>
      </c>
      <c r="E4" s="12" t="s">
        <v>35</v>
      </c>
      <c r="F4" s="12" t="s">
        <v>36</v>
      </c>
      <c r="G4" s="12" t="s">
        <v>37</v>
      </c>
      <c r="H4" s="12" t="s">
        <v>38</v>
      </c>
      <c r="I4" s="12" t="s">
        <v>39</v>
      </c>
      <c r="J4" s="12" t="s">
        <v>40</v>
      </c>
      <c r="K4" s="12" t="s">
        <v>70</v>
      </c>
      <c r="L4" s="42"/>
      <c r="M4" s="12" t="s">
        <v>32</v>
      </c>
      <c r="N4" s="12" t="s">
        <v>33</v>
      </c>
      <c r="O4" s="12" t="s">
        <v>34</v>
      </c>
      <c r="P4" s="12" t="s">
        <v>35</v>
      </c>
      <c r="Q4" s="12" t="s">
        <v>36</v>
      </c>
      <c r="R4" s="12" t="s">
        <v>37</v>
      </c>
      <c r="S4" s="12" t="s">
        <v>38</v>
      </c>
      <c r="T4" s="12" t="s">
        <v>39</v>
      </c>
      <c r="U4" s="12" t="s">
        <v>40</v>
      </c>
      <c r="V4" s="12" t="s">
        <v>70</v>
      </c>
    </row>
    <row r="5" spans="1:24" x14ac:dyDescent="0.25">
      <c r="A5" s="112"/>
      <c r="B5" s="136" t="s">
        <v>55</v>
      </c>
      <c r="C5" s="136"/>
      <c r="D5" s="136"/>
      <c r="E5" s="136"/>
      <c r="F5" s="136"/>
      <c r="G5" s="136"/>
      <c r="H5" s="136"/>
      <c r="I5" s="136"/>
      <c r="J5" s="136"/>
      <c r="K5" s="136"/>
      <c r="L5" s="136"/>
      <c r="M5" s="136"/>
      <c r="N5" s="136"/>
      <c r="O5" s="136"/>
      <c r="P5" s="136"/>
      <c r="Q5" s="136"/>
      <c r="R5" s="136"/>
      <c r="S5" s="136"/>
      <c r="T5" s="136"/>
      <c r="U5" s="136"/>
      <c r="V5" s="136"/>
    </row>
    <row r="6" spans="1:24" x14ac:dyDescent="0.25">
      <c r="A6" s="34" t="s">
        <v>44</v>
      </c>
      <c r="B6" s="66">
        <f>'[1]Children presenting alone'!$P22</f>
        <v>4037.0504847450716</v>
      </c>
      <c r="C6" s="66">
        <f>'[1]Children presenting alone'!$Q22</f>
        <v>4327.0526001467288</v>
      </c>
      <c r="D6" s="66">
        <f>'[1]Children presenting alone'!$R22</f>
        <v>3807.354070715015</v>
      </c>
      <c r="E6" s="66">
        <f>'[1]Children presenting alone'!$S22</f>
        <v>2285.2124692570796</v>
      </c>
      <c r="F6" s="66">
        <f>'[1]Children presenting alone'!$T22</f>
        <v>1689.0103841369125</v>
      </c>
      <c r="G6" s="66">
        <f>'[1]Children presenting alone'!$U22</f>
        <v>1685.4314541844749</v>
      </c>
      <c r="H6" s="66">
        <f>'[1]Children presenting alone'!$V22</f>
        <v>1724</v>
      </c>
      <c r="I6" s="66">
        <f>'[1]Children presenting alone'!$W22</f>
        <v>1637</v>
      </c>
      <c r="J6" s="66">
        <f>'[1]Children presenting alone'!$X22</f>
        <v>1572</v>
      </c>
      <c r="K6" s="68">
        <f>'[2]Children presenting alone'!$Y$22</f>
        <v>1722</v>
      </c>
      <c r="L6" s="8"/>
      <c r="M6" s="108">
        <v>23.471993289535437</v>
      </c>
      <c r="N6" s="108">
        <v>27.828231436941348</v>
      </c>
      <c r="O6" s="108">
        <v>21.401109976534784</v>
      </c>
      <c r="P6" s="108">
        <v>11.169038680545983</v>
      </c>
      <c r="Q6" s="108">
        <v>6.9584762882267528</v>
      </c>
      <c r="R6" s="108">
        <v>6.4120423262418198</v>
      </c>
      <c r="S6" s="108">
        <v>6.5424462069750682</v>
      </c>
      <c r="T6" s="108">
        <v>6.0214816449643198</v>
      </c>
      <c r="U6" s="108">
        <v>5.7345055265749822</v>
      </c>
      <c r="V6" s="108">
        <v>6.9694026226323453</v>
      </c>
    </row>
    <row r="7" spans="1:24" x14ac:dyDescent="0.25">
      <c r="A7" s="34" t="s">
        <v>45</v>
      </c>
      <c r="B7" s="66">
        <f>'[1]Children presenting alone'!$P23</f>
        <v>1510.5870868369473</v>
      </c>
      <c r="C7" s="66">
        <f>'[1]Children presenting alone'!$Q23</f>
        <v>1612.137263106621</v>
      </c>
      <c r="D7" s="66">
        <f>'[1]Children presenting alone'!$R23</f>
        <v>1347.1880495304076</v>
      </c>
      <c r="E7" s="66">
        <f>'[1]Children presenting alone'!$S23</f>
        <v>978.30535513283417</v>
      </c>
      <c r="F7" s="66">
        <f>'[1]Children presenting alone'!$T23</f>
        <v>1002.0714854936153</v>
      </c>
      <c r="G7" s="66">
        <f>'[1]Children presenting alone'!$U23</f>
        <v>1118.8452537633646</v>
      </c>
      <c r="H7" s="66">
        <f>'[1]Children presenting alone'!$V23</f>
        <v>1186</v>
      </c>
      <c r="I7" s="66">
        <f>'[1]Children presenting alone'!$W23</f>
        <v>1161</v>
      </c>
      <c r="J7" s="66">
        <f>'[1]Children presenting alone'!$X23</f>
        <v>1069</v>
      </c>
      <c r="K7" s="68">
        <f>'[2]Children presenting alone'!$Y$23</f>
        <v>1156</v>
      </c>
      <c r="L7" s="8"/>
      <c r="M7" s="108">
        <v>30.627446350981298</v>
      </c>
      <c r="N7" s="108">
        <v>37.028562497178427</v>
      </c>
      <c r="O7" s="108">
        <v>27.401866510668455</v>
      </c>
      <c r="P7" s="108">
        <v>16.808686943476019</v>
      </c>
      <c r="Q7" s="108">
        <v>13.933408953882479</v>
      </c>
      <c r="R7" s="108">
        <v>13.659126082649941</v>
      </c>
      <c r="S7" s="108">
        <v>13.835744283714419</v>
      </c>
      <c r="T7" s="108">
        <v>13.024455912048463</v>
      </c>
      <c r="U7" s="108">
        <v>11.743381302867187</v>
      </c>
      <c r="V7" s="108">
        <v>13.328721319036088</v>
      </c>
    </row>
    <row r="8" spans="1:24" x14ac:dyDescent="0.25">
      <c r="A8" s="34" t="s">
        <v>50</v>
      </c>
      <c r="B8" s="66">
        <f>'[1]Children presenting alone'!$P24</f>
        <v>3505.0744043361656</v>
      </c>
      <c r="C8" s="66">
        <f>'[1]Children presenting alone'!$Q24</f>
        <v>3404.8901254660091</v>
      </c>
      <c r="D8" s="66">
        <f>'[1]Children presenting alone'!$R24</f>
        <v>3279.0210969417567</v>
      </c>
      <c r="E8" s="66">
        <f>'[1]Children presenting alone'!$S24</f>
        <v>3230.9561126887475</v>
      </c>
      <c r="F8" s="66">
        <f>'[1]Children presenting alone'!$T24</f>
        <v>3484.3100764773731</v>
      </c>
      <c r="G8" s="66">
        <f>'[1]Children presenting alone'!$U24</f>
        <v>3707.575464154027</v>
      </c>
      <c r="H8" s="66">
        <f>'[1]Children presenting alone'!$V24</f>
        <v>3828</v>
      </c>
      <c r="I8" s="66">
        <f>'[1]Children presenting alone'!$W24</f>
        <v>3690</v>
      </c>
      <c r="J8" s="66">
        <f>'[1]Children presenting alone'!$X24</f>
        <v>3516</v>
      </c>
      <c r="K8" s="68">
        <f>'[2]Children presenting alone'!$Y$24</f>
        <v>3399</v>
      </c>
      <c r="L8" s="8"/>
      <c r="M8" s="108">
        <v>74.507641109154207</v>
      </c>
      <c r="N8" s="108">
        <v>76.894507908514882</v>
      </c>
      <c r="O8" s="108">
        <v>71.225945292573485</v>
      </c>
      <c r="P8" s="108">
        <v>64.986593716649594</v>
      </c>
      <c r="Q8" s="108">
        <v>61.39967700130201</v>
      </c>
      <c r="R8" s="108">
        <v>58.482517952152968</v>
      </c>
      <c r="S8" s="108">
        <v>58.792812164030103</v>
      </c>
      <c r="T8" s="108">
        <v>57.665260196905763</v>
      </c>
      <c r="U8" s="108">
        <v>55.404979514654904</v>
      </c>
      <c r="V8" s="108">
        <v>55.75787401574803</v>
      </c>
    </row>
    <row r="9" spans="1:24" x14ac:dyDescent="0.25">
      <c r="A9" s="34" t="s">
        <v>51</v>
      </c>
      <c r="B9" s="66">
        <f>'[1]Children presenting alone'!$P25</f>
        <v>9052.7119759181842</v>
      </c>
      <c r="C9" s="66">
        <f>'[1]Children presenting alone'!$Q25</f>
        <v>9344.0799887193643</v>
      </c>
      <c r="D9" s="66">
        <f>'[1]Children presenting alone'!$R25</f>
        <v>8433.563217187173</v>
      </c>
      <c r="E9" s="66">
        <f>'[1]Children presenting alone'!$S25</f>
        <v>6494.4739370786629</v>
      </c>
      <c r="F9" s="66">
        <f>'[1]Children presenting alone'!$T25</f>
        <v>6175.3919461078967</v>
      </c>
      <c r="G9" s="66">
        <f>'[1]Children presenting alone'!$U25</f>
        <v>6511.8521721018669</v>
      </c>
      <c r="H9" s="66">
        <f>'[1]Children presenting alone'!$V25</f>
        <v>6738</v>
      </c>
      <c r="I9" s="66">
        <f>'[1]Children presenting alone'!$W25</f>
        <v>6488</v>
      </c>
      <c r="J9" s="66">
        <f>'[1]Children presenting alone'!$X25</f>
        <v>6157</v>
      </c>
      <c r="K9" s="68">
        <f>'[2]Children presenting alone'!$Y$25</f>
        <v>6277</v>
      </c>
      <c r="L9" s="8"/>
      <c r="M9" s="108">
        <v>33.733604808862495</v>
      </c>
      <c r="N9" s="108">
        <v>38.40414472120127</v>
      </c>
      <c r="O9" s="108">
        <v>30.88023901525051</v>
      </c>
      <c r="P9" s="108">
        <v>20.780849040971695</v>
      </c>
      <c r="Q9" s="108">
        <v>16.627617211364466</v>
      </c>
      <c r="R9" s="108">
        <v>15.95407557838649</v>
      </c>
      <c r="S9" s="108">
        <v>16.262007047352416</v>
      </c>
      <c r="T9" s="108">
        <v>15.266241558624911</v>
      </c>
      <c r="U9" s="108">
        <v>14.36470533339555</v>
      </c>
      <c r="V9" s="108">
        <v>15.900397699926538</v>
      </c>
    </row>
    <row r="10" spans="1:24" x14ac:dyDescent="0.25">
      <c r="A10" s="113"/>
      <c r="B10" s="137" t="s">
        <v>56</v>
      </c>
      <c r="C10" s="137"/>
      <c r="D10" s="137"/>
      <c r="E10" s="137"/>
      <c r="F10" s="137"/>
      <c r="G10" s="137"/>
      <c r="H10" s="137"/>
      <c r="I10" s="137"/>
      <c r="J10" s="137"/>
      <c r="K10" s="137"/>
      <c r="L10" s="137"/>
      <c r="M10" s="137"/>
      <c r="N10" s="137"/>
      <c r="O10" s="137"/>
      <c r="P10" s="137"/>
      <c r="Q10" s="137"/>
      <c r="R10" s="137"/>
      <c r="S10" s="137"/>
      <c r="T10" s="137"/>
      <c r="U10" s="137"/>
      <c r="V10" s="137"/>
    </row>
    <row r="11" spans="1:24" x14ac:dyDescent="0.25">
      <c r="A11" s="34" t="s">
        <v>44</v>
      </c>
      <c r="B11" s="68">
        <f>'[1]Children presenting alone'!$P22</f>
        <v>4037.0504847450716</v>
      </c>
      <c r="C11" s="66">
        <f>'[1]Children presenting alone'!$Q22</f>
        <v>4327.0526001467288</v>
      </c>
      <c r="D11" s="66">
        <f>'[1]Children presenting alone'!$R22</f>
        <v>3807.354070715015</v>
      </c>
      <c r="E11" s="66">
        <f>'[1]Children presenting alone'!$S22</f>
        <v>2285.2124692570796</v>
      </c>
      <c r="F11" s="66">
        <f>'[1]Children presenting alone'!$T22</f>
        <v>1689.0103841369125</v>
      </c>
      <c r="G11" s="66">
        <f>'[1]Children presenting alone'!$U22</f>
        <v>1685.4314541844749</v>
      </c>
      <c r="H11" s="66">
        <f>'[1]Children presenting alone'!$V22</f>
        <v>1724</v>
      </c>
      <c r="I11" s="66">
        <f>'[1]Children presenting alone'!$W22</f>
        <v>1637</v>
      </c>
      <c r="J11" s="66">
        <f>'[1]Children presenting alone'!$X22</f>
        <v>1572</v>
      </c>
      <c r="K11" s="68">
        <f>'[2]Children presenting alone'!$Y$22</f>
        <v>1722</v>
      </c>
      <c r="L11" s="8"/>
      <c r="M11" s="108">
        <v>52.316468044523475</v>
      </c>
      <c r="N11" s="108">
        <v>48.282528353355367</v>
      </c>
      <c r="O11" s="108">
        <v>46.280632785999011</v>
      </c>
      <c r="P11" s="108">
        <v>46.882039052933592</v>
      </c>
      <c r="Q11" s="108">
        <v>47.635304716008903</v>
      </c>
      <c r="R11" s="108">
        <v>52.143685151973294</v>
      </c>
      <c r="S11" s="108">
        <v>55.612903225806456</v>
      </c>
      <c r="T11" s="108">
        <v>58.214793741109524</v>
      </c>
      <c r="U11" s="108">
        <v>49.857278782112274</v>
      </c>
      <c r="V11" s="108">
        <v>52.85451197053407</v>
      </c>
    </row>
    <row r="12" spans="1:24" x14ac:dyDescent="0.25">
      <c r="A12" s="34" t="s">
        <v>45</v>
      </c>
      <c r="B12" s="68">
        <f>'[1]Children presenting alone'!$P23</f>
        <v>1510.5870868369473</v>
      </c>
      <c r="C12" s="66">
        <f>'[1]Children presenting alone'!$Q23</f>
        <v>1612.137263106621</v>
      </c>
      <c r="D12" s="66">
        <f>'[1]Children presenting alone'!$R23</f>
        <v>1347.1880495304076</v>
      </c>
      <c r="E12" s="66">
        <f>'[1]Children presenting alone'!$S23</f>
        <v>978.30535513283417</v>
      </c>
      <c r="F12" s="66">
        <f>'[1]Children presenting alone'!$T23</f>
        <v>1002.0714854936153</v>
      </c>
      <c r="G12" s="66">
        <f>'[1]Children presenting alone'!$U23</f>
        <v>1118.8452537633646</v>
      </c>
      <c r="H12" s="66">
        <f>'[1]Children presenting alone'!$V23</f>
        <v>1186</v>
      </c>
      <c r="I12" s="66">
        <f>'[1]Children presenting alone'!$W23</f>
        <v>1161</v>
      </c>
      <c r="J12" s="66">
        <f>'[1]Children presenting alone'!$X23</f>
        <v>1069</v>
      </c>
      <c r="K12" s="68">
        <f>'[2]Children presenting alone'!$Y$23</f>
        <v>1156</v>
      </c>
      <c r="L12" s="8"/>
      <c r="M12" s="108">
        <v>36.621458833748868</v>
      </c>
      <c r="N12" s="108">
        <v>38.344705121799215</v>
      </c>
      <c r="O12" s="108">
        <v>37.955560579991555</v>
      </c>
      <c r="P12" s="108">
        <v>36.84006287125198</v>
      </c>
      <c r="Q12" s="108">
        <v>36.031582757282671</v>
      </c>
      <c r="R12" s="108">
        <v>36.205711159650107</v>
      </c>
      <c r="S12" s="108">
        <v>39.29754804506296</v>
      </c>
      <c r="T12" s="108">
        <v>36.486486486486484</v>
      </c>
      <c r="U12" s="108">
        <v>29.563053097345133</v>
      </c>
      <c r="V12" s="108">
        <v>33.880422039859319</v>
      </c>
    </row>
    <row r="13" spans="1:24" x14ac:dyDescent="0.25">
      <c r="A13" s="34" t="s">
        <v>50</v>
      </c>
      <c r="B13" s="68">
        <f>'[1]Children presenting alone'!$P24</f>
        <v>3505.0744043361656</v>
      </c>
      <c r="C13" s="66">
        <f>'[1]Children presenting alone'!$Q24</f>
        <v>3404.8901254660091</v>
      </c>
      <c r="D13" s="66">
        <f>'[1]Children presenting alone'!$R24</f>
        <v>3279.0210969417567</v>
      </c>
      <c r="E13" s="66">
        <f>'[1]Children presenting alone'!$S24</f>
        <v>3230.9561126887475</v>
      </c>
      <c r="F13" s="66">
        <f>'[1]Children presenting alone'!$T24</f>
        <v>3484.3100764773731</v>
      </c>
      <c r="G13" s="66">
        <f>'[1]Children presenting alone'!$U24</f>
        <v>3707.575464154027</v>
      </c>
      <c r="H13" s="66">
        <f>'[1]Children presenting alone'!$V24</f>
        <v>3828</v>
      </c>
      <c r="I13" s="66">
        <f>'[1]Children presenting alone'!$W24</f>
        <v>3690</v>
      </c>
      <c r="J13" s="66">
        <f>'[1]Children presenting alone'!$X24</f>
        <v>3516</v>
      </c>
      <c r="K13" s="68">
        <f>'[2]Children presenting alone'!$Y$24</f>
        <v>3399</v>
      </c>
      <c r="L13" s="8"/>
      <c r="M13" s="108">
        <v>27.205512245619307</v>
      </c>
      <c r="N13" s="108">
        <v>26.82989366588896</v>
      </c>
      <c r="O13" s="108">
        <v>27.441808622340059</v>
      </c>
      <c r="P13" s="108">
        <v>29.803315643592683</v>
      </c>
      <c r="Q13" s="108">
        <v>30.199340421293208</v>
      </c>
      <c r="R13" s="108">
        <v>32.217167266184319</v>
      </c>
      <c r="S13" s="108">
        <v>34.984463535002739</v>
      </c>
      <c r="T13" s="108">
        <v>32.919975020073153</v>
      </c>
      <c r="U13" s="108">
        <v>33.042007330138148</v>
      </c>
      <c r="V13" s="108">
        <v>33.626830233478429</v>
      </c>
    </row>
    <row r="14" spans="1:24" x14ac:dyDescent="0.25">
      <c r="A14" s="61" t="s">
        <v>51</v>
      </c>
      <c r="B14" s="67">
        <f>'[1]Children presenting alone'!$P25</f>
        <v>9052.7119759181842</v>
      </c>
      <c r="C14" s="67">
        <f>'[1]Children presenting alone'!$Q25</f>
        <v>9344.0799887193643</v>
      </c>
      <c r="D14" s="67">
        <f>'[1]Children presenting alone'!$R25</f>
        <v>8433.563217187173</v>
      </c>
      <c r="E14" s="67">
        <f>'[1]Children presenting alone'!$S25</f>
        <v>6494.4739370786629</v>
      </c>
      <c r="F14" s="67">
        <f>'[1]Children presenting alone'!$T25</f>
        <v>6175.3919461078967</v>
      </c>
      <c r="G14" s="67">
        <f>'[1]Children presenting alone'!$U25</f>
        <v>6511.8521721018669</v>
      </c>
      <c r="H14" s="67">
        <f>'[1]Children presenting alone'!$V25</f>
        <v>6738</v>
      </c>
      <c r="I14" s="67">
        <f>'[1]Children presenting alone'!$W25</f>
        <v>6488</v>
      </c>
      <c r="J14" s="67">
        <f>'[1]Children presenting alone'!$X25</f>
        <v>6157</v>
      </c>
      <c r="K14" s="67">
        <f>'[2]Children presenting alone'!$Y$25</f>
        <v>6277</v>
      </c>
      <c r="L14" s="8"/>
      <c r="M14" s="108">
        <v>36.613365445547437</v>
      </c>
      <c r="N14" s="108">
        <v>36.137624275297149</v>
      </c>
      <c r="O14" s="108">
        <v>35.547085317403301</v>
      </c>
      <c r="P14" s="108">
        <v>35.352033493254844</v>
      </c>
      <c r="Q14" s="108">
        <v>34.567941424051504</v>
      </c>
      <c r="R14" s="108">
        <v>36.520651920327531</v>
      </c>
      <c r="S14" s="108">
        <v>39.495896834701057</v>
      </c>
      <c r="T14" s="108">
        <v>37.714352147881186</v>
      </c>
      <c r="U14" s="80">
        <v>35.364732912119472</v>
      </c>
      <c r="V14" s="80">
        <v>37.412087257122423</v>
      </c>
    </row>
    <row r="15" spans="1:24" ht="19.5" customHeight="1" x14ac:dyDescent="0.25">
      <c r="A15" s="129" t="s">
        <v>84</v>
      </c>
      <c r="B15" s="129"/>
      <c r="C15" s="129"/>
      <c r="D15" s="129"/>
      <c r="E15" s="129"/>
      <c r="F15" s="129"/>
      <c r="G15" s="129"/>
      <c r="H15" s="129"/>
      <c r="I15" s="129"/>
      <c r="J15" s="129"/>
      <c r="K15" s="129"/>
      <c r="L15" s="129"/>
      <c r="M15" s="129"/>
      <c r="N15" s="129"/>
      <c r="O15" s="129"/>
      <c r="P15" s="129"/>
      <c r="Q15" s="129"/>
      <c r="R15" s="129"/>
      <c r="S15" s="129"/>
      <c r="T15" s="129"/>
      <c r="U15" s="129"/>
      <c r="V15" s="129"/>
    </row>
    <row r="16" spans="1:24" ht="48.75" customHeight="1" x14ac:dyDescent="0.25">
      <c r="A16" s="120" t="s">
        <v>95</v>
      </c>
      <c r="B16" s="120"/>
      <c r="C16" s="120"/>
      <c r="D16" s="120"/>
      <c r="E16" s="120"/>
      <c r="F16" s="120"/>
      <c r="G16" s="120"/>
      <c r="H16" s="120"/>
      <c r="I16" s="120"/>
      <c r="J16" s="120"/>
      <c r="K16" s="120"/>
      <c r="L16" s="120"/>
      <c r="M16" s="120"/>
      <c r="N16" s="120"/>
      <c r="O16" s="120"/>
      <c r="P16" s="120"/>
      <c r="Q16" s="120"/>
      <c r="R16" s="120"/>
      <c r="S16" s="120"/>
      <c r="T16" s="120"/>
      <c r="U16" s="120"/>
      <c r="V16" s="120"/>
    </row>
    <row r="17" spans="1:23" x14ac:dyDescent="0.25">
      <c r="A17" s="120" t="s">
        <v>96</v>
      </c>
      <c r="B17" s="120"/>
      <c r="C17" s="120"/>
      <c r="D17" s="120"/>
      <c r="E17" s="120"/>
      <c r="F17" s="120"/>
      <c r="G17" s="120"/>
      <c r="H17" s="120"/>
      <c r="I17" s="120"/>
      <c r="J17" s="120"/>
      <c r="K17" s="120"/>
      <c r="L17" s="120"/>
      <c r="M17" s="120"/>
      <c r="N17" s="120"/>
      <c r="O17" s="120"/>
      <c r="P17" s="120"/>
      <c r="Q17" s="120"/>
      <c r="R17" s="120"/>
      <c r="S17" s="120"/>
      <c r="T17" s="120"/>
      <c r="U17" s="120"/>
      <c r="V17" s="120"/>
    </row>
    <row r="18" spans="1:23" ht="24.75" customHeight="1" x14ac:dyDescent="0.25">
      <c r="A18" s="118" t="s">
        <v>125</v>
      </c>
      <c r="B18" s="118"/>
      <c r="C18" s="118"/>
      <c r="D18" s="118"/>
      <c r="E18" s="118"/>
      <c r="F18" s="118"/>
      <c r="G18" s="118"/>
      <c r="H18" s="118"/>
      <c r="I18" s="118"/>
      <c r="J18" s="118"/>
      <c r="K18" s="118"/>
      <c r="L18" s="118"/>
      <c r="M18" s="118"/>
      <c r="N18" s="118"/>
      <c r="O18" s="118"/>
      <c r="P18" s="118"/>
      <c r="Q18" s="118"/>
      <c r="R18" s="118"/>
      <c r="S18" s="118"/>
      <c r="T18" s="118"/>
      <c r="U18" s="118"/>
      <c r="V18" s="118"/>
    </row>
    <row r="19" spans="1:23" ht="26.25" customHeight="1" x14ac:dyDescent="0.25">
      <c r="A19" s="118" t="s">
        <v>114</v>
      </c>
      <c r="B19" s="118"/>
      <c r="C19" s="118"/>
      <c r="D19" s="118"/>
      <c r="E19" s="118"/>
      <c r="F19" s="118"/>
      <c r="G19" s="118"/>
      <c r="H19" s="118"/>
      <c r="I19" s="118"/>
      <c r="J19" s="118"/>
      <c r="K19" s="118"/>
      <c r="L19" s="118"/>
      <c r="M19" s="118"/>
      <c r="N19" s="118"/>
      <c r="O19" s="118"/>
      <c r="P19" s="118"/>
      <c r="Q19" s="118"/>
      <c r="R19" s="118"/>
      <c r="S19" s="118"/>
      <c r="T19" s="118"/>
      <c r="U19" s="118"/>
      <c r="V19" s="118"/>
    </row>
    <row r="20" spans="1:23" ht="17.25" customHeight="1" x14ac:dyDescent="0.25">
      <c r="A20" s="118" t="s">
        <v>100</v>
      </c>
      <c r="B20" s="118"/>
      <c r="C20" s="118"/>
      <c r="D20" s="118"/>
      <c r="E20" s="118"/>
      <c r="F20" s="118"/>
      <c r="G20" s="118"/>
      <c r="H20" s="118"/>
      <c r="I20" s="118"/>
      <c r="J20" s="118"/>
      <c r="K20" s="118"/>
      <c r="L20" s="118"/>
      <c r="M20" s="118"/>
      <c r="N20" s="118"/>
      <c r="O20" s="118"/>
      <c r="P20" s="118"/>
      <c r="Q20" s="118"/>
      <c r="R20" s="118"/>
      <c r="S20" s="118"/>
      <c r="T20" s="118"/>
      <c r="U20" s="118"/>
      <c r="V20" s="118"/>
    </row>
    <row r="21" spans="1:23" ht="14.25" customHeight="1" x14ac:dyDescent="0.25">
      <c r="A21" s="118" t="s">
        <v>106</v>
      </c>
      <c r="B21" s="118"/>
      <c r="C21" s="118"/>
      <c r="D21" s="118"/>
      <c r="E21" s="118"/>
      <c r="F21" s="118"/>
      <c r="G21" s="118"/>
      <c r="H21" s="118"/>
      <c r="I21" s="118"/>
      <c r="J21" s="118"/>
      <c r="K21" s="118"/>
      <c r="L21" s="118"/>
      <c r="M21" s="118"/>
      <c r="N21" s="118"/>
      <c r="O21" s="118"/>
      <c r="P21" s="118"/>
      <c r="Q21" s="118"/>
      <c r="R21" s="118"/>
      <c r="S21" s="118"/>
      <c r="T21" s="118"/>
      <c r="U21" s="118"/>
      <c r="V21" s="118"/>
      <c r="W21" s="118"/>
    </row>
    <row r="22" spans="1:23" ht="19.5" customHeight="1" x14ac:dyDescent="0.25">
      <c r="A22" s="124" t="s">
        <v>119</v>
      </c>
      <c r="B22" s="125"/>
      <c r="C22" s="125"/>
      <c r="D22" s="125"/>
      <c r="E22" s="125"/>
      <c r="F22" s="125"/>
      <c r="G22" s="125"/>
      <c r="H22" s="125"/>
      <c r="I22" s="125"/>
      <c r="J22" s="125"/>
      <c r="K22" s="125"/>
      <c r="L22" s="125"/>
      <c r="M22" s="125"/>
      <c r="N22" s="125"/>
      <c r="O22" s="125"/>
      <c r="P22" s="125"/>
      <c r="Q22" s="125"/>
      <c r="R22" s="125"/>
      <c r="S22" s="125"/>
      <c r="T22" s="125"/>
      <c r="U22" s="125"/>
      <c r="V22" s="125"/>
      <c r="W22" s="125"/>
    </row>
    <row r="23" spans="1:23" ht="15" customHeight="1" x14ac:dyDescent="0.25">
      <c r="A23" s="125"/>
      <c r="B23" s="125"/>
      <c r="C23" s="125"/>
      <c r="D23" s="125"/>
      <c r="E23" s="125"/>
      <c r="F23" s="125"/>
      <c r="G23" s="125"/>
      <c r="H23" s="125"/>
      <c r="I23" s="125"/>
      <c r="J23" s="125"/>
      <c r="K23" s="125"/>
      <c r="L23" s="125"/>
      <c r="M23" s="125"/>
      <c r="N23" s="125"/>
      <c r="O23" s="125"/>
      <c r="P23" s="125"/>
      <c r="Q23" s="125"/>
      <c r="R23" s="125"/>
      <c r="S23" s="125"/>
      <c r="T23" s="125"/>
      <c r="U23" s="125"/>
      <c r="V23" s="125"/>
      <c r="W23" s="125"/>
    </row>
    <row r="24" spans="1:23" ht="15" customHeight="1" x14ac:dyDescent="0.25">
      <c r="A24" s="125"/>
      <c r="B24" s="125"/>
      <c r="C24" s="125"/>
      <c r="D24" s="125"/>
      <c r="E24" s="125"/>
      <c r="F24" s="125"/>
      <c r="G24" s="125"/>
      <c r="H24" s="125"/>
      <c r="I24" s="125"/>
      <c r="J24" s="125"/>
      <c r="K24" s="125"/>
      <c r="L24" s="125"/>
      <c r="M24" s="125"/>
      <c r="N24" s="125"/>
      <c r="O24" s="125"/>
      <c r="P24" s="125"/>
      <c r="Q24" s="125"/>
      <c r="R24" s="125"/>
      <c r="S24" s="125"/>
      <c r="T24" s="125"/>
      <c r="U24" s="125"/>
      <c r="V24" s="125"/>
      <c r="W24" s="125"/>
    </row>
    <row r="25" spans="1:23" x14ac:dyDescent="0.25">
      <c r="M25" s="63"/>
      <c r="N25" s="50"/>
      <c r="O25" s="64"/>
      <c r="P25" s="50"/>
      <c r="Q25" s="50"/>
      <c r="R25" s="50"/>
      <c r="S25" s="64"/>
      <c r="T25" s="10"/>
    </row>
    <row r="26" spans="1:23" ht="15" customHeight="1" x14ac:dyDescent="0.25">
      <c r="B26" s="8"/>
      <c r="D26" s="8"/>
      <c r="F26" s="8"/>
      <c r="H26" s="8"/>
      <c r="J26" s="8"/>
      <c r="L26" s="8"/>
      <c r="M26" s="8"/>
      <c r="O26" s="8"/>
      <c r="S26" s="8"/>
    </row>
    <row r="27" spans="1:23" ht="15" customHeight="1" x14ac:dyDescent="0.25">
      <c r="B27" s="8"/>
      <c r="D27" s="8"/>
      <c r="F27" s="8"/>
      <c r="H27" s="8"/>
      <c r="J27" s="8"/>
      <c r="L27" s="8"/>
      <c r="M27" s="8"/>
      <c r="O27" s="8"/>
      <c r="S27" s="8"/>
    </row>
    <row r="28" spans="1:23" x14ac:dyDescent="0.25">
      <c r="M28" s="63"/>
      <c r="N28" s="50"/>
      <c r="O28" s="64"/>
      <c r="P28" s="50"/>
      <c r="Q28" s="50"/>
      <c r="R28" s="50"/>
      <c r="S28" s="64"/>
      <c r="T28" s="10"/>
    </row>
    <row r="29" spans="1:23" x14ac:dyDescent="0.25">
      <c r="M29" s="63"/>
      <c r="N29" s="50"/>
      <c r="O29" s="64"/>
      <c r="P29" s="50"/>
      <c r="Q29" s="50"/>
      <c r="R29" s="50"/>
      <c r="S29" s="64"/>
      <c r="T29" s="10"/>
    </row>
    <row r="30" spans="1:23" x14ac:dyDescent="0.25">
      <c r="M30" s="63"/>
      <c r="N30" s="50"/>
      <c r="O30" s="64"/>
      <c r="P30" s="50"/>
      <c r="Q30" s="50"/>
      <c r="R30" s="50"/>
      <c r="S30" s="64"/>
      <c r="T30" s="10"/>
    </row>
    <row r="31" spans="1:23" x14ac:dyDescent="0.25">
      <c r="M31" s="63"/>
      <c r="N31" s="49"/>
      <c r="O31" s="63"/>
      <c r="P31" s="49"/>
      <c r="Q31" s="49"/>
      <c r="R31" s="49"/>
      <c r="S31" s="63"/>
    </row>
  </sheetData>
  <mergeCells count="15">
    <mergeCell ref="A23:W23"/>
    <mergeCell ref="A24:W24"/>
    <mergeCell ref="A2:V2"/>
    <mergeCell ref="A19:V19"/>
    <mergeCell ref="B3:K3"/>
    <mergeCell ref="M3:V3"/>
    <mergeCell ref="B5:V5"/>
    <mergeCell ref="B10:V10"/>
    <mergeCell ref="A15:V15"/>
    <mergeCell ref="A16:V16"/>
    <mergeCell ref="A17:V17"/>
    <mergeCell ref="A21:W21"/>
    <mergeCell ref="A22:W22"/>
    <mergeCell ref="A18:V18"/>
    <mergeCell ref="A20:V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2"/>
  <sheetViews>
    <sheetView zoomScaleNormal="100" workbookViewId="0"/>
  </sheetViews>
  <sheetFormatPr defaultColWidth="9.140625" defaultRowHeight="15" x14ac:dyDescent="0.25"/>
  <cols>
    <col min="1" max="1" width="11.7109375" style="8" customWidth="1"/>
    <col min="2" max="2" width="9.140625" style="69" customWidth="1"/>
    <col min="3" max="3" width="9.140625" style="8" customWidth="1"/>
    <col min="4" max="4" width="9.140625" style="69" customWidth="1"/>
    <col min="5" max="5" width="9.140625" style="8" customWidth="1"/>
    <col min="6" max="6" width="9.140625" style="69" customWidth="1"/>
    <col min="7" max="7" width="9.140625" style="8" customWidth="1"/>
    <col min="8" max="8" width="9.140625" style="69" customWidth="1"/>
    <col min="9" max="9" width="9.140625" style="8" customWidth="1"/>
    <col min="10" max="10" width="9.140625" style="69" customWidth="1"/>
    <col min="11" max="11" width="9.140625" style="8" customWidth="1"/>
    <col min="12" max="12" width="1.5703125" style="8" customWidth="1"/>
    <col min="13" max="13" width="9.140625" style="69" customWidth="1"/>
    <col min="14" max="14" width="9.140625" style="8" customWidth="1"/>
    <col min="15" max="15" width="9.140625" style="69" customWidth="1"/>
    <col min="16" max="16" width="9.140625" style="8" customWidth="1"/>
    <col min="17" max="17" width="9.140625" style="69" customWidth="1"/>
    <col min="18" max="18" width="9.140625" style="8" customWidth="1"/>
    <col min="19" max="19" width="9.140625" style="69" customWidth="1"/>
    <col min="20" max="22" width="9.140625" style="8" customWidth="1"/>
    <col min="23" max="23" width="1.7109375" style="8" customWidth="1"/>
    <col min="24" max="24" width="21.85546875" style="8" customWidth="1"/>
    <col min="25" max="16384" width="9.140625" style="8"/>
  </cols>
  <sheetData>
    <row r="1" spans="1:24" ht="16.5" thickTop="1" thickBot="1" x14ac:dyDescent="0.3">
      <c r="A1" s="7"/>
      <c r="C1" s="7"/>
      <c r="E1" s="7"/>
      <c r="G1" s="7"/>
      <c r="I1" s="7"/>
      <c r="K1" s="7"/>
      <c r="L1" s="7"/>
      <c r="N1" s="7"/>
      <c r="P1" s="7"/>
      <c r="R1" s="7"/>
      <c r="T1" s="7"/>
      <c r="X1" s="116" t="s">
        <v>5</v>
      </c>
    </row>
    <row r="2" spans="1:24" ht="15.75" thickTop="1" x14ac:dyDescent="0.25">
      <c r="A2" s="134" t="s">
        <v>130</v>
      </c>
      <c r="B2" s="134"/>
      <c r="C2" s="134"/>
      <c r="D2" s="134"/>
      <c r="E2" s="134"/>
      <c r="F2" s="134"/>
      <c r="G2" s="134"/>
      <c r="H2" s="134"/>
      <c r="I2" s="134"/>
      <c r="J2" s="134"/>
      <c r="K2" s="134"/>
      <c r="L2" s="134"/>
      <c r="M2" s="134"/>
      <c r="N2" s="134"/>
      <c r="O2" s="134"/>
      <c r="P2" s="134"/>
      <c r="Q2" s="134"/>
      <c r="R2" s="134"/>
      <c r="S2" s="134"/>
      <c r="T2" s="134"/>
      <c r="U2" s="134"/>
      <c r="V2" s="134"/>
    </row>
    <row r="3" spans="1:24" x14ac:dyDescent="0.25">
      <c r="A3" s="109"/>
      <c r="B3" s="126" t="s">
        <v>28</v>
      </c>
      <c r="C3" s="126"/>
      <c r="D3" s="126"/>
      <c r="E3" s="126"/>
      <c r="F3" s="126"/>
      <c r="G3" s="126"/>
      <c r="H3" s="126"/>
      <c r="I3" s="126"/>
      <c r="J3" s="126"/>
      <c r="K3" s="126"/>
      <c r="L3" s="109"/>
      <c r="M3" s="126" t="s">
        <v>54</v>
      </c>
      <c r="N3" s="126"/>
      <c r="O3" s="126"/>
      <c r="P3" s="126"/>
      <c r="Q3" s="126"/>
      <c r="R3" s="126"/>
      <c r="S3" s="126"/>
      <c r="T3" s="126"/>
      <c r="U3" s="126"/>
      <c r="V3" s="126"/>
    </row>
    <row r="4" spans="1:24" x14ac:dyDescent="0.25">
      <c r="A4" s="11" t="s">
        <v>22</v>
      </c>
      <c r="B4" s="12" t="s">
        <v>32</v>
      </c>
      <c r="C4" s="12" t="s">
        <v>33</v>
      </c>
      <c r="D4" s="12" t="s">
        <v>34</v>
      </c>
      <c r="E4" s="12" t="s">
        <v>35</v>
      </c>
      <c r="F4" s="12" t="s">
        <v>36</v>
      </c>
      <c r="G4" s="12" t="s">
        <v>37</v>
      </c>
      <c r="H4" s="12" t="s">
        <v>38</v>
      </c>
      <c r="I4" s="12" t="s">
        <v>39</v>
      </c>
      <c r="J4" s="12" t="s">
        <v>40</v>
      </c>
      <c r="K4" s="12" t="s">
        <v>70</v>
      </c>
      <c r="L4" s="42"/>
      <c r="M4" s="12" t="s">
        <v>32</v>
      </c>
      <c r="N4" s="12" t="s">
        <v>33</v>
      </c>
      <c r="O4" s="12" t="s">
        <v>34</v>
      </c>
      <c r="P4" s="12" t="s">
        <v>35</v>
      </c>
      <c r="Q4" s="12" t="s">
        <v>36</v>
      </c>
      <c r="R4" s="12" t="s">
        <v>37</v>
      </c>
      <c r="S4" s="12" t="s">
        <v>38</v>
      </c>
      <c r="T4" s="12" t="s">
        <v>39</v>
      </c>
      <c r="U4" s="12" t="s">
        <v>40</v>
      </c>
      <c r="V4" s="12" t="s">
        <v>70</v>
      </c>
    </row>
    <row r="5" spans="1:24" x14ac:dyDescent="0.25">
      <c r="A5" s="112"/>
      <c r="B5" s="137" t="s">
        <v>57</v>
      </c>
      <c r="C5" s="137"/>
      <c r="D5" s="137"/>
      <c r="E5" s="137"/>
      <c r="F5" s="137"/>
      <c r="G5" s="137"/>
      <c r="H5" s="137"/>
      <c r="I5" s="137"/>
      <c r="J5" s="137"/>
      <c r="K5" s="137"/>
      <c r="L5" s="137"/>
      <c r="M5" s="137"/>
      <c r="N5" s="137"/>
      <c r="O5" s="137"/>
      <c r="P5" s="137"/>
      <c r="Q5" s="137"/>
      <c r="R5" s="137"/>
      <c r="S5" s="137"/>
      <c r="T5" s="137"/>
      <c r="U5" s="137"/>
      <c r="V5" s="137"/>
    </row>
    <row r="6" spans="1:24" x14ac:dyDescent="0.25">
      <c r="A6" s="34" t="s">
        <v>41</v>
      </c>
      <c r="B6" s="66">
        <f>'[1]Women presenting with children'!$O18</f>
        <v>1923.0775210592215</v>
      </c>
      <c r="C6" s="66">
        <f>'[1]Women presenting with children'!$P18</f>
        <v>1662.0317849927296</v>
      </c>
      <c r="D6" s="66">
        <f>'[1]Women presenting with children'!$Q18</f>
        <v>1854.9431624936062</v>
      </c>
      <c r="E6" s="66">
        <f>'[1]Women presenting with children'!$R18</f>
        <v>2059.6864418703972</v>
      </c>
      <c r="F6" s="66">
        <f>'[1]Women presenting with children'!$S18</f>
        <v>2472.8920036806785</v>
      </c>
      <c r="G6" s="66">
        <f>'[1]Women presenting with children'!$T18</f>
        <v>2514.7042640685704</v>
      </c>
      <c r="H6" s="66">
        <f>'[1]Women presenting with children'!$U18</f>
        <v>2488</v>
      </c>
      <c r="I6" s="66">
        <f>'[1]Women presenting with children'!$V18</f>
        <v>2559</v>
      </c>
      <c r="J6" s="66">
        <f>'[1]Women presenting with children'!$W18</f>
        <v>2450</v>
      </c>
      <c r="K6" s="66">
        <f>'[2]Women presenting with children'!X18</f>
        <v>2248</v>
      </c>
      <c r="M6" s="108">
        <v>19.282410435122589</v>
      </c>
      <c r="N6" s="108">
        <v>16.813267147574074</v>
      </c>
      <c r="O6" s="108">
        <v>17.308516156921698</v>
      </c>
      <c r="P6" s="108">
        <v>18.82142096291064</v>
      </c>
      <c r="Q6" s="108">
        <v>20.902713274974772</v>
      </c>
      <c r="R6" s="108">
        <v>20.444790559816038</v>
      </c>
      <c r="S6" s="108">
        <v>19.539778528233722</v>
      </c>
      <c r="T6" s="108">
        <v>21.662575129095067</v>
      </c>
      <c r="U6" s="108">
        <v>20.10338885697875</v>
      </c>
      <c r="V6" s="108">
        <v>19.007356049716751</v>
      </c>
    </row>
    <row r="7" spans="1:24" x14ac:dyDescent="0.25">
      <c r="A7" s="34" t="s">
        <v>42</v>
      </c>
      <c r="B7" s="66">
        <f>'[1]Women presenting with children'!$O19</f>
        <v>3646.2815030577276</v>
      </c>
      <c r="C7" s="66">
        <f>'[1]Women presenting with children'!$P19</f>
        <v>3230.8988222355792</v>
      </c>
      <c r="D7" s="66">
        <f>'[1]Women presenting with children'!$Q19</f>
        <v>3566.9206644811188</v>
      </c>
      <c r="E7" s="66">
        <f>'[1]Women presenting with children'!$R19</f>
        <v>4225.6240195307373</v>
      </c>
      <c r="F7" s="66">
        <f>'[1]Women presenting with children'!$S19</f>
        <v>5138.199557609958</v>
      </c>
      <c r="G7" s="66">
        <f>'[1]Women presenting with children'!$T19</f>
        <v>5626.6433220709059</v>
      </c>
      <c r="H7" s="66">
        <f>'[1]Women presenting with children'!$U19</f>
        <v>5526</v>
      </c>
      <c r="I7" s="66">
        <f>'[1]Women presenting with children'!$V19</f>
        <v>5957</v>
      </c>
      <c r="J7" s="66">
        <f>'[1]Women presenting with children'!$W19</f>
        <v>6052</v>
      </c>
      <c r="K7" s="66">
        <f>'[2]Women presenting with children'!X19</f>
        <v>5427</v>
      </c>
      <c r="M7" s="108">
        <v>23.305675445153895</v>
      </c>
      <c r="N7" s="108">
        <v>20.372321495052677</v>
      </c>
      <c r="O7" s="108">
        <v>21.236586357871349</v>
      </c>
      <c r="P7" s="108">
        <v>23.771373959961036</v>
      </c>
      <c r="Q7" s="108">
        <v>25.523679396463798</v>
      </c>
      <c r="R7" s="108">
        <v>26.351360840907518</v>
      </c>
      <c r="S7" s="108">
        <v>24.209235082800316</v>
      </c>
      <c r="T7" s="108">
        <v>27.806563039723663</v>
      </c>
      <c r="U7" s="108">
        <v>27.789512351914773</v>
      </c>
      <c r="V7" s="108">
        <v>25.171614100185529</v>
      </c>
    </row>
    <row r="8" spans="1:24" x14ac:dyDescent="0.25">
      <c r="A8" s="34" t="s">
        <v>43</v>
      </c>
      <c r="B8" s="66">
        <f>'[1]Women presenting with children'!$O20</f>
        <v>2472.2151241387282</v>
      </c>
      <c r="C8" s="66">
        <f>'[1]Women presenting with children'!$P20</f>
        <v>2095.4291325487734</v>
      </c>
      <c r="D8" s="66">
        <f>'[1]Women presenting with children'!$Q20</f>
        <v>2528.5199933918593</v>
      </c>
      <c r="E8" s="66">
        <f>'[1]Women presenting with children'!$R20</f>
        <v>3059.8575710152727</v>
      </c>
      <c r="F8" s="66">
        <f>'[1]Women presenting with children'!$S20</f>
        <v>3948.8040858309892</v>
      </c>
      <c r="G8" s="66">
        <f>'[1]Women presenting with children'!$T20</f>
        <v>4432.1168507451339</v>
      </c>
      <c r="H8" s="66">
        <f>'[1]Women presenting with children'!$U20</f>
        <v>4688</v>
      </c>
      <c r="I8" s="66">
        <f>'[1]Women presenting with children'!$V20</f>
        <v>4819</v>
      </c>
      <c r="J8" s="66">
        <f>'[1]Women presenting with children'!$W20</f>
        <v>5140</v>
      </c>
      <c r="K8" s="66">
        <f>'[2]Women presenting with children'!X20</f>
        <v>4767</v>
      </c>
      <c r="M8" s="108">
        <v>18.68256512557425</v>
      </c>
      <c r="N8" s="108">
        <v>15.688147311788855</v>
      </c>
      <c r="O8" s="108">
        <v>17.736676158154776</v>
      </c>
      <c r="P8" s="108">
        <v>20.065928950720135</v>
      </c>
      <c r="Q8" s="108">
        <v>23.35395114611304</v>
      </c>
      <c r="R8" s="108">
        <v>23.865302204001701</v>
      </c>
      <c r="S8" s="108">
        <v>23.444688937787557</v>
      </c>
      <c r="T8" s="108">
        <v>26.224423160644317</v>
      </c>
      <c r="U8" s="108">
        <v>27.220251019435469</v>
      </c>
      <c r="V8" s="108">
        <v>25.143731209451975</v>
      </c>
    </row>
    <row r="9" spans="1:24" x14ac:dyDescent="0.25">
      <c r="A9" s="34" t="s">
        <v>23</v>
      </c>
      <c r="B9" s="66">
        <f>'[1]Women presenting with children'!$O21</f>
        <v>684.03797484684537</v>
      </c>
      <c r="C9" s="66">
        <f>'[1]Women presenting with children'!$P21</f>
        <v>565.26619440560353</v>
      </c>
      <c r="D9" s="66">
        <f>'[1]Women presenting with children'!$Q21</f>
        <v>690.31127366027442</v>
      </c>
      <c r="E9" s="66">
        <f>'[1]Women presenting with children'!$R21</f>
        <v>976.47888557454712</v>
      </c>
      <c r="F9" s="66">
        <f>'[1]Women presenting with children'!$S21</f>
        <v>1281.683652773133</v>
      </c>
      <c r="G9" s="66">
        <f>'[1]Women presenting with children'!$T21</f>
        <v>1559.8302638844586</v>
      </c>
      <c r="H9" s="66">
        <f>'[1]Women presenting with children'!$U21</f>
        <v>1734</v>
      </c>
      <c r="I9" s="66">
        <f>'[1]Women presenting with children'!$V21</f>
        <v>1820</v>
      </c>
      <c r="J9" s="66">
        <f>'[1]Women presenting with children'!$W21</f>
        <v>1966</v>
      </c>
      <c r="K9" s="66">
        <f>'[2]Women presenting with children'!X21</f>
        <v>1872</v>
      </c>
      <c r="M9" s="108">
        <v>8.1072432168368813</v>
      </c>
      <c r="N9" s="108">
        <v>6.4895542625264424</v>
      </c>
      <c r="O9" s="108">
        <v>6.9411294459677935</v>
      </c>
      <c r="P9" s="108">
        <v>8.9596585190689897</v>
      </c>
      <c r="Q9" s="108">
        <v>10.109575122091613</v>
      </c>
      <c r="R9" s="108">
        <v>10.719228617954228</v>
      </c>
      <c r="S9" s="108">
        <v>10.514188697550328</v>
      </c>
      <c r="T9" s="108">
        <v>12.764763641464441</v>
      </c>
      <c r="U9" s="108">
        <v>13.002645502645501</v>
      </c>
      <c r="V9" s="108">
        <v>12.250507165761402</v>
      </c>
    </row>
    <row r="10" spans="1:24" x14ac:dyDescent="0.25">
      <c r="A10" s="13" t="s">
        <v>24</v>
      </c>
      <c r="B10" s="66">
        <f>'[1]Women presenting with children'!$O22</f>
        <v>8725.6121231025172</v>
      </c>
      <c r="C10" s="66">
        <f>'[1]Women presenting with children'!$P22</f>
        <v>7553.6259341826953</v>
      </c>
      <c r="D10" s="66">
        <f>'[1]Women presenting with children'!$Q22</f>
        <v>8640.6950940268543</v>
      </c>
      <c r="E10" s="66">
        <f>'[1]Women presenting with children'!$R22</f>
        <v>10321.64691799098</v>
      </c>
      <c r="F10" s="66">
        <f>'[1]Women presenting with children'!$S22</f>
        <v>12841.579299894725</v>
      </c>
      <c r="G10" s="66">
        <f>'[1]Women presenting with children'!$T22</f>
        <v>14133.294700769075</v>
      </c>
      <c r="H10" s="66">
        <f>'[1]Women presenting with children'!$U22</f>
        <v>14436</v>
      </c>
      <c r="I10" s="66">
        <f>'[1]Women presenting with children'!$V22</f>
        <v>15155</v>
      </c>
      <c r="J10" s="66">
        <f>'[1]Women presenting with children'!$W22</f>
        <v>15608</v>
      </c>
      <c r="K10" s="66">
        <f>'[2]Women presenting with children'!X22</f>
        <v>14314</v>
      </c>
      <c r="M10" s="108">
        <v>18.451753967585304</v>
      </c>
      <c r="N10" s="108">
        <v>15.79870962699216</v>
      </c>
      <c r="O10" s="108">
        <v>16.708565635547362</v>
      </c>
      <c r="P10" s="108">
        <v>18.812104442502307</v>
      </c>
      <c r="Q10" s="108">
        <v>20.864327261748677</v>
      </c>
      <c r="R10" s="108">
        <v>21.165407207996928</v>
      </c>
      <c r="S10" s="108">
        <v>20.036920343664551</v>
      </c>
      <c r="T10" s="108">
        <v>23.007438894792774</v>
      </c>
      <c r="U10" s="108">
        <v>22.963747645951035</v>
      </c>
      <c r="V10" s="108">
        <v>21.166102296420071</v>
      </c>
    </row>
    <row r="11" spans="1:24" x14ac:dyDescent="0.25">
      <c r="A11" s="114"/>
      <c r="B11" s="137" t="s">
        <v>58</v>
      </c>
      <c r="C11" s="137"/>
      <c r="D11" s="137"/>
      <c r="E11" s="137"/>
      <c r="F11" s="137"/>
      <c r="G11" s="137"/>
      <c r="H11" s="137"/>
      <c r="I11" s="137"/>
      <c r="J11" s="137"/>
      <c r="K11" s="137"/>
      <c r="L11" s="137"/>
      <c r="M11" s="137"/>
      <c r="N11" s="137"/>
      <c r="O11" s="137"/>
      <c r="P11" s="137"/>
      <c r="Q11" s="137"/>
      <c r="R11" s="137"/>
      <c r="S11" s="137"/>
      <c r="T11" s="137"/>
      <c r="U11" s="137"/>
      <c r="V11" s="137"/>
    </row>
    <row r="12" spans="1:24" x14ac:dyDescent="0.25">
      <c r="A12" s="34" t="s">
        <v>41</v>
      </c>
      <c r="B12" s="66">
        <f>'[1]Women presenting with children'!$O18</f>
        <v>1923.0775210592215</v>
      </c>
      <c r="C12" s="66">
        <f>'[1]Women presenting with children'!$P18</f>
        <v>1662.0317849927296</v>
      </c>
      <c r="D12" s="66">
        <f>'[1]Women presenting with children'!$Q18</f>
        <v>1854.9431624936062</v>
      </c>
      <c r="E12" s="66">
        <f>'[1]Women presenting with children'!$R18</f>
        <v>2059.6864418703972</v>
      </c>
      <c r="F12" s="66">
        <f>'[1]Women presenting with children'!$S18</f>
        <v>2472.8920036806785</v>
      </c>
      <c r="G12" s="66">
        <f>'[1]Women presenting with children'!$T18</f>
        <v>2514.7042640685704</v>
      </c>
      <c r="H12" s="66">
        <f>'[1]Women presenting with children'!$U18</f>
        <v>2488</v>
      </c>
      <c r="I12" s="66">
        <f>'[1]Women presenting with children'!$V18</f>
        <v>2559</v>
      </c>
      <c r="J12" s="66">
        <f>'[1]Women presenting with children'!$W18</f>
        <v>2450</v>
      </c>
      <c r="K12" s="66">
        <f>'[2]Women presenting with children'!X18</f>
        <v>2248</v>
      </c>
      <c r="M12" s="108">
        <v>49.644373439626008</v>
      </c>
      <c r="N12" s="108">
        <v>49.03777810076997</v>
      </c>
      <c r="O12" s="108">
        <v>48.809830558121199</v>
      </c>
      <c r="P12" s="108">
        <v>50.73495854039033</v>
      </c>
      <c r="Q12" s="108">
        <v>53.122840177446697</v>
      </c>
      <c r="R12" s="108">
        <v>54.677354689459669</v>
      </c>
      <c r="S12" s="108">
        <v>55.684870188003579</v>
      </c>
      <c r="T12" s="108">
        <v>54.961340206185568</v>
      </c>
      <c r="U12" s="108">
        <v>54.994388327721666</v>
      </c>
      <c r="V12" s="108">
        <v>56.369107321965892</v>
      </c>
    </row>
    <row r="13" spans="1:24" x14ac:dyDescent="0.25">
      <c r="A13" s="34" t="s">
        <v>42</v>
      </c>
      <c r="B13" s="66">
        <f>'[1]Women presenting with children'!$O19</f>
        <v>3646.2815030577276</v>
      </c>
      <c r="C13" s="66">
        <f>'[1]Women presenting with children'!$P19</f>
        <v>3230.8988222355792</v>
      </c>
      <c r="D13" s="66">
        <f>'[1]Women presenting with children'!$Q19</f>
        <v>3566.9206644811188</v>
      </c>
      <c r="E13" s="66">
        <f>'[1]Women presenting with children'!$R19</f>
        <v>4225.6240195307373</v>
      </c>
      <c r="F13" s="66">
        <f>'[1]Women presenting with children'!$S19</f>
        <v>5138.199557609958</v>
      </c>
      <c r="G13" s="66">
        <f>'[1]Women presenting with children'!$T19</f>
        <v>5626.6433220709059</v>
      </c>
      <c r="H13" s="66">
        <f>'[1]Women presenting with children'!$U19</f>
        <v>5526</v>
      </c>
      <c r="I13" s="66">
        <f>'[1]Women presenting with children'!$V19</f>
        <v>5957</v>
      </c>
      <c r="J13" s="66">
        <f>'[1]Women presenting with children'!$W19</f>
        <v>6052</v>
      </c>
      <c r="K13" s="66">
        <f>'[2]Women presenting with children'!X19</f>
        <v>5427</v>
      </c>
      <c r="M13" s="108">
        <v>62.101762554533181</v>
      </c>
      <c r="N13" s="108">
        <v>61.598201797631866</v>
      </c>
      <c r="O13" s="108">
        <v>61.015522291390042</v>
      </c>
      <c r="P13" s="108">
        <v>63.816025781523997</v>
      </c>
      <c r="Q13" s="108">
        <v>66.529514643928039</v>
      </c>
      <c r="R13" s="108">
        <v>67.998434702085092</v>
      </c>
      <c r="S13" s="108">
        <v>69.118198874296439</v>
      </c>
      <c r="T13" s="108">
        <v>69.034650596824662</v>
      </c>
      <c r="U13" s="108">
        <v>70.552576358125435</v>
      </c>
      <c r="V13" s="108">
        <v>70.343486714193119</v>
      </c>
    </row>
    <row r="14" spans="1:24" x14ac:dyDescent="0.25">
      <c r="A14" s="34" t="s">
        <v>43</v>
      </c>
      <c r="B14" s="66">
        <f>'[1]Women presenting with children'!$O20</f>
        <v>2472.2151241387282</v>
      </c>
      <c r="C14" s="66">
        <f>'[1]Women presenting with children'!$P20</f>
        <v>2095.4291325487734</v>
      </c>
      <c r="D14" s="66">
        <f>'[1]Women presenting with children'!$Q20</f>
        <v>2528.5199933918593</v>
      </c>
      <c r="E14" s="66">
        <f>'[1]Women presenting with children'!$R20</f>
        <v>3059.8575710152727</v>
      </c>
      <c r="F14" s="66">
        <f>'[1]Women presenting with children'!$S20</f>
        <v>3948.8040858309892</v>
      </c>
      <c r="G14" s="66">
        <f>'[1]Women presenting with children'!$T20</f>
        <v>4432.1168507451339</v>
      </c>
      <c r="H14" s="66">
        <f>'[1]Women presenting with children'!$U20</f>
        <v>4688</v>
      </c>
      <c r="I14" s="66">
        <f>'[1]Women presenting with children'!$V20</f>
        <v>4819</v>
      </c>
      <c r="J14" s="66">
        <f>'[1]Women presenting with children'!$W20</f>
        <v>5140</v>
      </c>
      <c r="K14" s="66">
        <f>'[2]Women presenting with children'!X20</f>
        <v>4767</v>
      </c>
      <c r="L14" s="10"/>
      <c r="M14" s="108">
        <v>58.160777583741776</v>
      </c>
      <c r="N14" s="108">
        <v>56.119675521429549</v>
      </c>
      <c r="O14" s="108">
        <v>57.505565625198926</v>
      </c>
      <c r="P14" s="108">
        <v>59.534778928854251</v>
      </c>
      <c r="Q14" s="108">
        <v>63.88742913118999</v>
      </c>
      <c r="R14" s="108">
        <v>67.118696963678389</v>
      </c>
      <c r="S14" s="108">
        <v>68.588149231894661</v>
      </c>
      <c r="T14" s="108">
        <v>68.306165839829916</v>
      </c>
      <c r="U14" s="108">
        <v>70.974868820767739</v>
      </c>
      <c r="V14" s="108">
        <v>71.458551941238184</v>
      </c>
    </row>
    <row r="15" spans="1:24" x14ac:dyDescent="0.25">
      <c r="A15" s="34" t="s">
        <v>23</v>
      </c>
      <c r="B15" s="66">
        <f>'[1]Women presenting with children'!$O21</f>
        <v>684.03797484684537</v>
      </c>
      <c r="C15" s="66">
        <f>'[1]Women presenting with children'!$P21</f>
        <v>565.26619440560353</v>
      </c>
      <c r="D15" s="66">
        <f>'[1]Women presenting with children'!$Q21</f>
        <v>690.31127366027442</v>
      </c>
      <c r="E15" s="66">
        <f>'[1]Women presenting with children'!$R21</f>
        <v>976.47888557454712</v>
      </c>
      <c r="F15" s="66">
        <f>'[1]Women presenting with children'!$S21</f>
        <v>1281.683652773133</v>
      </c>
      <c r="G15" s="66">
        <f>'[1]Women presenting with children'!$T21</f>
        <v>1559.8302638844586</v>
      </c>
      <c r="H15" s="66">
        <f>'[1]Women presenting with children'!$U21</f>
        <v>1734</v>
      </c>
      <c r="I15" s="66">
        <f>'[1]Women presenting with children'!$V21</f>
        <v>1820</v>
      </c>
      <c r="J15" s="66">
        <f>'[1]Women presenting with children'!$W21</f>
        <v>1966</v>
      </c>
      <c r="K15" s="66">
        <f>'[2]Women presenting with children'!X21</f>
        <v>1872</v>
      </c>
      <c r="L15" s="10"/>
      <c r="M15" s="108">
        <v>47.798322938931904</v>
      </c>
      <c r="N15" s="108">
        <v>41.720243857003823</v>
      </c>
      <c r="O15" s="108">
        <v>40.136662488824165</v>
      </c>
      <c r="P15" s="108">
        <v>45.824998188179791</v>
      </c>
      <c r="Q15" s="108">
        <v>46.631555509870957</v>
      </c>
      <c r="R15" s="108">
        <v>51.758046127194433</v>
      </c>
      <c r="S15" s="108">
        <v>53.834212977336229</v>
      </c>
      <c r="T15" s="108">
        <v>53.3567868660217</v>
      </c>
      <c r="U15" s="108">
        <v>54.550499445061043</v>
      </c>
      <c r="V15" s="108">
        <v>56.487628243814129</v>
      </c>
    </row>
    <row r="16" spans="1:24" x14ac:dyDescent="0.25">
      <c r="A16" s="15" t="s">
        <v>24</v>
      </c>
      <c r="B16" s="67">
        <f>'[1]Women presenting with children'!$O22</f>
        <v>8725.6121231025172</v>
      </c>
      <c r="C16" s="67">
        <f>'[1]Women presenting with children'!$P22</f>
        <v>7553.6259341826953</v>
      </c>
      <c r="D16" s="67">
        <f>'[1]Women presenting with children'!$Q22</f>
        <v>8640.6950940268543</v>
      </c>
      <c r="E16" s="67">
        <f>'[1]Women presenting with children'!$R22</f>
        <v>10321.64691799098</v>
      </c>
      <c r="F16" s="67">
        <f>'[1]Women presenting with children'!$S22</f>
        <v>12841.579299894725</v>
      </c>
      <c r="G16" s="67">
        <f>'[1]Women presenting with children'!$T22</f>
        <v>14133.294700769075</v>
      </c>
      <c r="H16" s="67">
        <f>'[1]Women presenting with children'!$U22</f>
        <v>14436</v>
      </c>
      <c r="I16" s="67">
        <f>'[1]Women presenting with children'!$V22</f>
        <v>15155</v>
      </c>
      <c r="J16" s="67">
        <f>'[1]Women presenting with children'!$W22</f>
        <v>15608</v>
      </c>
      <c r="K16" s="67">
        <f>'[2]Women presenting with children'!X22</f>
        <v>14314</v>
      </c>
      <c r="L16" s="10"/>
      <c r="M16" s="108">
        <v>56.560954780189988</v>
      </c>
      <c r="N16" s="108">
        <v>55.04289637559522</v>
      </c>
      <c r="O16" s="108">
        <v>54.815708191575773</v>
      </c>
      <c r="P16" s="108">
        <v>57.496538377320427</v>
      </c>
      <c r="Q16" s="108">
        <v>60.267476709583846</v>
      </c>
      <c r="R16" s="108">
        <v>62.839966410620676</v>
      </c>
      <c r="S16" s="108">
        <v>64.105866157467034</v>
      </c>
      <c r="T16" s="108">
        <v>63.807839669908638</v>
      </c>
      <c r="U16" s="80">
        <v>65.36287114200762</v>
      </c>
      <c r="V16" s="80">
        <v>65.99963113242346</v>
      </c>
    </row>
    <row r="17" spans="1:23" ht="19.5" customHeight="1" x14ac:dyDescent="0.25">
      <c r="A17" s="129" t="s">
        <v>84</v>
      </c>
      <c r="B17" s="129"/>
      <c r="C17" s="129"/>
      <c r="D17" s="129"/>
      <c r="E17" s="129"/>
      <c r="F17" s="129"/>
      <c r="G17" s="129"/>
      <c r="H17" s="129"/>
      <c r="I17" s="129"/>
      <c r="J17" s="129"/>
      <c r="K17" s="129"/>
      <c r="L17" s="129"/>
      <c r="M17" s="129"/>
      <c r="N17" s="129"/>
      <c r="O17" s="129"/>
      <c r="P17" s="129"/>
      <c r="Q17" s="129"/>
      <c r="R17" s="129"/>
      <c r="S17" s="129"/>
      <c r="T17" s="129"/>
      <c r="U17" s="129"/>
      <c r="V17" s="129"/>
    </row>
    <row r="18" spans="1:23" ht="49.5" customHeight="1" x14ac:dyDescent="0.25">
      <c r="A18" s="120" t="s">
        <v>95</v>
      </c>
      <c r="B18" s="120"/>
      <c r="C18" s="120"/>
      <c r="D18" s="120"/>
      <c r="E18" s="120"/>
      <c r="F18" s="120"/>
      <c r="G18" s="120"/>
      <c r="H18" s="120"/>
      <c r="I18" s="120"/>
      <c r="J18" s="120"/>
      <c r="K18" s="120"/>
      <c r="L18" s="120"/>
      <c r="M18" s="120"/>
      <c r="N18" s="120"/>
      <c r="O18" s="120"/>
      <c r="P18" s="120"/>
      <c r="Q18" s="120"/>
      <c r="R18" s="120"/>
      <c r="S18" s="120"/>
      <c r="T18" s="120"/>
      <c r="U18" s="120"/>
      <c r="V18" s="120"/>
    </row>
    <row r="19" spans="1:23" x14ac:dyDescent="0.25">
      <c r="A19" s="120" t="s">
        <v>96</v>
      </c>
      <c r="B19" s="120"/>
      <c r="C19" s="120"/>
      <c r="D19" s="120"/>
      <c r="E19" s="120"/>
      <c r="F19" s="120"/>
      <c r="G19" s="120"/>
      <c r="H19" s="120"/>
      <c r="I19" s="120"/>
      <c r="J19" s="120"/>
      <c r="K19" s="120"/>
      <c r="L19" s="120"/>
      <c r="M19" s="120"/>
      <c r="N19" s="120"/>
      <c r="O19" s="120"/>
      <c r="P19" s="120"/>
      <c r="Q19" s="120"/>
      <c r="R19" s="120"/>
      <c r="S19" s="120"/>
      <c r="T19" s="120"/>
      <c r="U19" s="120"/>
      <c r="V19" s="120"/>
    </row>
    <row r="20" spans="1:23" ht="15.75" customHeight="1" x14ac:dyDescent="0.25">
      <c r="A20" s="118" t="s">
        <v>115</v>
      </c>
      <c r="B20" s="118"/>
      <c r="C20" s="118"/>
      <c r="D20" s="118"/>
      <c r="E20" s="118"/>
      <c r="F20" s="118"/>
      <c r="G20" s="118"/>
      <c r="H20" s="118"/>
      <c r="I20" s="118"/>
      <c r="J20" s="118"/>
      <c r="K20" s="118"/>
      <c r="L20" s="118"/>
      <c r="M20" s="118"/>
      <c r="N20" s="118"/>
      <c r="O20" s="118"/>
      <c r="P20" s="118"/>
      <c r="Q20" s="118"/>
      <c r="R20" s="118"/>
      <c r="S20" s="118"/>
      <c r="T20" s="118"/>
      <c r="U20" s="118"/>
      <c r="V20" s="118"/>
    </row>
    <row r="21" spans="1:23" ht="27" customHeight="1" x14ac:dyDescent="0.25">
      <c r="A21" s="118" t="s">
        <v>126</v>
      </c>
      <c r="B21" s="118"/>
      <c r="C21" s="118"/>
      <c r="D21" s="118"/>
      <c r="E21" s="118"/>
      <c r="F21" s="118"/>
      <c r="G21" s="118"/>
      <c r="H21" s="118"/>
      <c r="I21" s="118"/>
      <c r="J21" s="118"/>
      <c r="K21" s="118"/>
      <c r="L21" s="118"/>
      <c r="M21" s="118"/>
      <c r="N21" s="118"/>
      <c r="O21" s="118"/>
      <c r="P21" s="118"/>
      <c r="Q21" s="118"/>
      <c r="R21" s="118"/>
      <c r="S21" s="118"/>
      <c r="T21" s="118"/>
      <c r="U21" s="118"/>
      <c r="V21" s="118"/>
    </row>
    <row r="22" spans="1:23" ht="25.5" customHeight="1" x14ac:dyDescent="0.25">
      <c r="A22" s="118" t="s">
        <v>127</v>
      </c>
      <c r="B22" s="118"/>
      <c r="C22" s="118"/>
      <c r="D22" s="118"/>
      <c r="E22" s="118"/>
      <c r="F22" s="118"/>
      <c r="G22" s="118"/>
      <c r="H22" s="118"/>
      <c r="I22" s="118"/>
      <c r="J22" s="118"/>
      <c r="K22" s="118"/>
      <c r="L22" s="118"/>
      <c r="M22" s="118"/>
      <c r="N22" s="118"/>
      <c r="O22" s="118"/>
      <c r="P22" s="118"/>
      <c r="Q22" s="118"/>
      <c r="R22" s="118"/>
      <c r="S22" s="118"/>
      <c r="T22" s="118"/>
      <c r="U22" s="118"/>
      <c r="V22" s="118"/>
    </row>
    <row r="23" spans="1:23" ht="15.75" customHeight="1" x14ac:dyDescent="0.25">
      <c r="A23" s="118" t="s">
        <v>113</v>
      </c>
      <c r="B23" s="118"/>
      <c r="C23" s="118"/>
      <c r="D23" s="118"/>
      <c r="E23" s="118"/>
      <c r="F23" s="118"/>
      <c r="G23" s="118"/>
      <c r="H23" s="118"/>
      <c r="I23" s="118"/>
      <c r="J23" s="118"/>
      <c r="K23" s="118"/>
      <c r="L23" s="118"/>
      <c r="M23" s="118"/>
      <c r="N23" s="118"/>
      <c r="O23" s="118"/>
      <c r="P23" s="118"/>
      <c r="Q23" s="118"/>
      <c r="R23" s="118"/>
      <c r="S23" s="118"/>
      <c r="T23" s="118"/>
      <c r="U23" s="118"/>
      <c r="V23" s="118"/>
    </row>
    <row r="24" spans="1:23" ht="15.75" customHeight="1" x14ac:dyDescent="0.25">
      <c r="A24" s="118" t="s">
        <v>110</v>
      </c>
      <c r="B24" s="118"/>
      <c r="C24" s="118"/>
      <c r="D24" s="118"/>
      <c r="E24" s="118"/>
      <c r="F24" s="118"/>
      <c r="G24" s="118"/>
      <c r="H24" s="118"/>
      <c r="I24" s="118"/>
      <c r="J24" s="118"/>
      <c r="K24" s="118"/>
      <c r="L24" s="118"/>
      <c r="M24" s="118"/>
      <c r="N24" s="118"/>
      <c r="O24" s="118"/>
      <c r="P24" s="118"/>
      <c r="Q24" s="118"/>
      <c r="R24" s="118"/>
      <c r="S24" s="118"/>
      <c r="T24" s="118"/>
      <c r="U24" s="118"/>
      <c r="V24" s="118"/>
      <c r="W24" s="118"/>
    </row>
    <row r="25" spans="1:23" ht="19.5" customHeight="1" x14ac:dyDescent="0.25">
      <c r="A25" s="124" t="s">
        <v>123</v>
      </c>
      <c r="B25" s="125"/>
      <c r="C25" s="125"/>
      <c r="D25" s="125"/>
      <c r="E25" s="125"/>
      <c r="F25" s="125"/>
      <c r="G25" s="125"/>
      <c r="H25" s="125"/>
      <c r="I25" s="125"/>
      <c r="J25" s="125"/>
      <c r="K25" s="125"/>
      <c r="L25" s="125"/>
      <c r="M25" s="125"/>
      <c r="N25" s="125"/>
      <c r="O25" s="125"/>
      <c r="P25" s="125"/>
      <c r="Q25" s="125"/>
      <c r="R25" s="125"/>
      <c r="S25" s="125"/>
      <c r="T25" s="125"/>
      <c r="U25" s="125"/>
      <c r="V25" s="125"/>
    </row>
    <row r="26" spans="1:23" ht="15" customHeight="1" x14ac:dyDescent="0.25">
      <c r="A26" s="125"/>
      <c r="B26" s="125"/>
      <c r="C26" s="125"/>
      <c r="D26" s="125"/>
      <c r="E26" s="125"/>
      <c r="F26" s="125"/>
      <c r="G26" s="125"/>
      <c r="H26" s="125"/>
      <c r="I26" s="125"/>
      <c r="J26" s="125"/>
      <c r="K26" s="125"/>
      <c r="L26" s="125"/>
      <c r="M26" s="125"/>
      <c r="N26" s="125"/>
      <c r="O26" s="125"/>
      <c r="P26" s="125"/>
      <c r="Q26" s="125"/>
      <c r="R26" s="125"/>
      <c r="S26" s="125"/>
      <c r="T26" s="125"/>
      <c r="U26" s="125"/>
      <c r="V26" s="125"/>
      <c r="W26" s="117"/>
    </row>
    <row r="27" spans="1:23" ht="15" customHeight="1" x14ac:dyDescent="0.25">
      <c r="A27" s="125"/>
      <c r="B27" s="125"/>
      <c r="C27" s="125"/>
      <c r="D27" s="125"/>
      <c r="E27" s="125"/>
      <c r="F27" s="125"/>
      <c r="G27" s="125"/>
      <c r="H27" s="125"/>
      <c r="I27" s="125"/>
      <c r="J27" s="125"/>
      <c r="K27" s="125"/>
      <c r="L27" s="125"/>
      <c r="M27" s="125"/>
      <c r="N27" s="125"/>
      <c r="O27" s="125"/>
      <c r="P27" s="125"/>
      <c r="Q27" s="125"/>
      <c r="R27" s="125"/>
      <c r="S27" s="125"/>
      <c r="T27" s="125"/>
      <c r="U27" s="125"/>
      <c r="V27" s="125"/>
      <c r="W27" s="117"/>
    </row>
    <row r="28" spans="1:23" x14ac:dyDescent="0.25">
      <c r="L28" s="49"/>
      <c r="M28" s="49"/>
      <c r="N28" s="50"/>
      <c r="O28" s="50"/>
      <c r="P28" s="50"/>
      <c r="Q28" s="50"/>
      <c r="R28" s="10"/>
      <c r="S28" s="50"/>
      <c r="T28" s="10"/>
      <c r="U28" s="138"/>
      <c r="V28" s="138"/>
    </row>
    <row r="29" spans="1:23" x14ac:dyDescent="0.25">
      <c r="L29" s="49"/>
      <c r="M29" s="49"/>
      <c r="N29" s="50"/>
      <c r="O29" s="50"/>
      <c r="P29" s="50"/>
      <c r="Q29" s="50"/>
      <c r="R29" s="10"/>
      <c r="S29" s="50"/>
      <c r="T29" s="10"/>
      <c r="U29" s="10"/>
      <c r="V29" s="10"/>
    </row>
    <row r="30" spans="1:23" x14ac:dyDescent="0.25">
      <c r="L30" s="49"/>
      <c r="M30" s="49"/>
      <c r="N30" s="50"/>
      <c r="O30" s="50"/>
      <c r="P30" s="50"/>
      <c r="Q30" s="50"/>
      <c r="R30" s="10"/>
      <c r="S30" s="50"/>
      <c r="T30" s="10"/>
      <c r="U30" s="10"/>
      <c r="V30" s="10"/>
    </row>
    <row r="31" spans="1:23" x14ac:dyDescent="0.25">
      <c r="L31" s="49"/>
      <c r="M31" s="49"/>
      <c r="N31" s="50"/>
      <c r="O31" s="50"/>
      <c r="P31" s="50"/>
      <c r="Q31" s="50"/>
      <c r="R31" s="10"/>
      <c r="S31" s="50"/>
      <c r="T31" s="10"/>
      <c r="U31" s="10"/>
      <c r="V31" s="10"/>
    </row>
    <row r="32" spans="1:23" x14ac:dyDescent="0.25">
      <c r="L32" s="49"/>
      <c r="M32" s="49"/>
      <c r="N32" s="49"/>
      <c r="O32" s="49"/>
      <c r="P32" s="49"/>
      <c r="Q32" s="49"/>
      <c r="S32" s="49"/>
    </row>
  </sheetData>
  <mergeCells count="17">
    <mergeCell ref="B3:K3"/>
    <mergeCell ref="M3:V3"/>
    <mergeCell ref="A2:V2"/>
    <mergeCell ref="A22:V22"/>
    <mergeCell ref="U28:V28"/>
    <mergeCell ref="A23:V23"/>
    <mergeCell ref="A25:V25"/>
    <mergeCell ref="B5:V5"/>
    <mergeCell ref="B11:V11"/>
    <mergeCell ref="A17:V17"/>
    <mergeCell ref="A19:V19"/>
    <mergeCell ref="A20:V20"/>
    <mergeCell ref="A18:V18"/>
    <mergeCell ref="A24:W24"/>
    <mergeCell ref="A26:V26"/>
    <mergeCell ref="A27:V27"/>
    <mergeCell ref="A21:V21"/>
  </mergeCells>
  <hyperlinks>
    <hyperlink ref="X1" location="Contents!A1" display="Return to contents" xr:uid="{00000000-0004-0000-07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7a69b1a8-c7bf-4b32-9496-31142e6542d0"/>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6CC3CD0CA0631248BDA4C1B7214F8EA5" ma:contentTypeVersion="1" ma:contentTypeDescription="AIHW Project Document" ma:contentTypeScope="" ma:versionID="95c43383666d5cc600a39ecb368864d8">
  <xsd:schema xmlns:xsd="http://www.w3.org/2001/XMLSchema" xmlns:xs="http://www.w3.org/2001/XMLSchema" xmlns:p="http://schemas.microsoft.com/office/2006/metadata/properties" xmlns:ns2="7a69b1a8-c7bf-4b32-9496-31142e6542d0" targetNamespace="http://schemas.microsoft.com/office/2006/metadata/properties" ma:root="true" ma:fieldsID="ef64e1189d02c9eee9d12ff873cb6dd6" ns2:_="">
    <xsd:import namespace="7a69b1a8-c7bf-4b32-9496-31142e6542d0"/>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9b1a8-c7bf-4b32-9496-31142e6542d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0c1f650-6a91-44ac-b155-03cc73c35604}" ma:internalName="AIHW_PPR_ProjectCategoryLookup" ma:showField="Title" ma:web="{7a69b1a8-c7bf-4b32-9496-31142e6542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6EBC8-4ED8-428F-8571-D420E784BC0A}">
  <ds:schemaRefs>
    <ds:schemaRef ds:uri="http://schemas.microsoft.com/sharepoint/v3/contenttype/forms"/>
  </ds:schemaRefs>
</ds:datastoreItem>
</file>

<file path=customXml/itemProps2.xml><?xml version="1.0" encoding="utf-8"?>
<ds:datastoreItem xmlns:ds="http://schemas.openxmlformats.org/officeDocument/2006/customXml" ds:itemID="{B47C9032-3D66-473A-9C62-6652C51CB14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7a69b1a8-c7bf-4b32-9496-31142e6542d0"/>
    <ds:schemaRef ds:uri="http://www.w3.org/XML/1998/namespace"/>
    <ds:schemaRef ds:uri="http://purl.org/dc/terms/"/>
  </ds:schemaRefs>
</ds:datastoreItem>
</file>

<file path=customXml/itemProps3.xml><?xml version="1.0" encoding="utf-8"?>
<ds:datastoreItem xmlns:ds="http://schemas.openxmlformats.org/officeDocument/2006/customXml" ds:itemID="{F086909D-87EC-414C-B6AD-59F746E66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9b1a8-c7bf-4b32-9496-31142e6542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vt:lpstr>
      <vt:lpstr>2</vt:lpstr>
      <vt:lpstr>3</vt:lpstr>
      <vt:lpstr>4</vt:lpstr>
      <vt:lpstr>5</vt:lpstr>
      <vt:lpstr>6</vt:lpstr>
      <vt:lpstr>7</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Woodhouse, Sally</dc:creator>
  <cp:lastModifiedBy>Tew, Kara</cp:lastModifiedBy>
  <dcterms:created xsi:type="dcterms:W3CDTF">2021-09-30T22:39:36Z</dcterms:created>
  <dcterms:modified xsi:type="dcterms:W3CDTF">2022-06-16T10:50:04Z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0x010100B4A1F787F0C441AC878A307E051D262E006CC3CD0CA0631248BDA4C1B7214F8EA5</vt:lpwstr>
  </property>
</Properties>
</file>