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diepingr\Work Folders\Desktop\"/>
    </mc:Choice>
  </mc:AlternateContent>
  <bookViews>
    <workbookView xWindow="195" yWindow="150" windowWidth="11460" windowHeight="3720"/>
  </bookViews>
  <sheets>
    <sheet name="Contents" sheetId="1" r:id="rId1"/>
    <sheet name="Table 1.1" sheetId="32" r:id="rId2"/>
    <sheet name="Table 1.2" sheetId="33" r:id="rId3"/>
    <sheet name="Table 1.3" sheetId="34" r:id="rId4"/>
    <sheet name="Table 1.4" sheetId="35" r:id="rId5"/>
    <sheet name="Table 1.5" sheetId="36" r:id="rId6"/>
    <sheet name="Table 1.6" sheetId="37" r:id="rId7"/>
    <sheet name="Table 1.7" sheetId="38" r:id="rId8"/>
    <sheet name="Table 1.8" sheetId="39" r:id="rId9"/>
    <sheet name="Table 1.9" sheetId="40" r:id="rId10"/>
    <sheet name="Table 1.10" sheetId="43" r:id="rId11"/>
    <sheet name="Table 2.1" sheetId="58" r:id="rId12"/>
    <sheet name="Table 2.2" sheetId="55" r:id="rId13"/>
    <sheet name="Table 2.3" sheetId="56" r:id="rId14"/>
    <sheet name="Table 2.4" sheetId="57" r:id="rId15"/>
    <sheet name="Table 2.5" sheetId="46" r:id="rId16"/>
    <sheet name="Table 2.6" sheetId="44" r:id="rId17"/>
    <sheet name="Data Sources" sheetId="15" r:id="rId18"/>
    <sheet name="Abbreviations" sheetId="16" r:id="rId19"/>
  </sheets>
  <definedNames>
    <definedName name="_GoBack" localSheetId="17">'Data Sources'!#REF!</definedName>
  </definedNames>
  <calcPr calcId="162913"/>
</workbook>
</file>

<file path=xl/calcChain.xml><?xml version="1.0" encoding="utf-8"?>
<calcChain xmlns="http://schemas.openxmlformats.org/spreadsheetml/2006/main">
  <c r="K46" i="57" l="1"/>
  <c r="J45" i="57"/>
  <c r="I45" i="57"/>
  <c r="I46" i="57" s="1"/>
  <c r="G10" i="57" s="1"/>
  <c r="G45" i="57"/>
  <c r="F45" i="57"/>
  <c r="F46" i="57" s="1"/>
  <c r="D45" i="57"/>
  <c r="C45" i="57"/>
  <c r="C46" i="57" s="1"/>
  <c r="J17" i="57"/>
  <c r="G17" i="57"/>
  <c r="D17" i="57"/>
  <c r="D46" i="57" l="1"/>
  <c r="G46" i="57"/>
  <c r="J10" i="57"/>
  <c r="D11" i="57"/>
  <c r="G11" i="57"/>
  <c r="J11" i="57"/>
  <c r="D12" i="57"/>
  <c r="G12" i="57"/>
  <c r="D10" i="57"/>
  <c r="J12" i="57"/>
  <c r="I13" i="43" l="1"/>
  <c r="F13" i="43"/>
  <c r="C13" i="43"/>
</calcChain>
</file>

<file path=xl/sharedStrings.xml><?xml version="1.0" encoding="utf-8"?>
<sst xmlns="http://schemas.openxmlformats.org/spreadsheetml/2006/main" count="691" uniqueCount="435">
  <si>
    <t>Table of contents</t>
  </si>
  <si>
    <t>Males</t>
  </si>
  <si>
    <t>Females</t>
  </si>
  <si>
    <t>Persons</t>
  </si>
  <si>
    <t>Age group</t>
  </si>
  <si>
    <t>Per cent</t>
  </si>
  <si>
    <t>95%CI*</t>
  </si>
  <si>
    <t>Return to contents</t>
  </si>
  <si>
    <t>85+</t>
  </si>
  <si>
    <t>Data Sources</t>
  </si>
  <si>
    <t>National Hospital Morbidity Database</t>
  </si>
  <si>
    <t>National Health Survey</t>
  </si>
  <si>
    <t>Abbreviations</t>
  </si>
  <si>
    <t>ABS</t>
  </si>
  <si>
    <t>Australian Bureau of Statistics</t>
  </si>
  <si>
    <t>AIHW</t>
  </si>
  <si>
    <t>Australian Institute of Health and Welfare</t>
  </si>
  <si>
    <t>NHMD</t>
  </si>
  <si>
    <t>NHS</t>
  </si>
  <si>
    <t>All ages</t>
  </si>
  <si>
    <t>Notes:</t>
  </si>
  <si>
    <t>iii) Residents of Very remote areas and discrete Aboriginal and Torres Strait Islander communities were excluded from the survey. This is unlikely to affect national estimates, but will impact prevalence estimates by remoteness.</t>
  </si>
  <si>
    <t>The cross-sectional nature of the survey and exclusions should also be taken into account.</t>
  </si>
  <si>
    <t xml:space="preserve">i)   Much of the data is self-reported and therefore relies heavily on respondents knowing and providing accurate information. </t>
  </si>
  <si>
    <t xml:space="preserve">ii)  The survey is community-based and does not include information from people living in nursing homes or otherwise institutionalised. </t>
  </si>
  <si>
    <t>National Health Survey (NHS), 2017–18</t>
  </si>
  <si>
    <t>When interpreting data from the 2017–18 NHS, some limitations need to be considered:</t>
  </si>
  <si>
    <t>Further information can be found in National Health Survey: First results, 2017–18 (ABS cat. no. 4364.0.55.001).</t>
  </si>
  <si>
    <t>Also, some questions were asked of people aged 15 and over, others of adults aged 18 years and over. For example, information on:</t>
  </si>
  <si>
    <t>1. self-assessed health status was obtained for persons aged 15 and over</t>
  </si>
  <si>
    <t>2. psychological distress and bodily pain were obtained for persons aged 18 and over.</t>
  </si>
  <si>
    <t>Further information about the NHMD can be found in the Data quality statement: National Hospital Morbidity Database 2017–18.</t>
  </si>
  <si>
    <t>*CI = confidence interval, a statistical term describing a range (interval) of values within which we can be 'confident' that the true value lies, usually because it has a 95% or higher chance of doing so.</t>
  </si>
  <si>
    <r>
      <t>The</t>
    </r>
    <r>
      <rPr>
        <b/>
        <sz val="11"/>
        <color rgb="FF000000"/>
        <rFont val="Calibri"/>
        <family val="2"/>
        <scheme val="minor"/>
      </rPr>
      <t xml:space="preserve"> AIHW National Hospital Morbidity Database (NHMD)</t>
    </r>
    <r>
      <rPr>
        <sz val="11"/>
        <color rgb="FF000000"/>
        <rFont val="Calibri"/>
        <family val="2"/>
        <scheme val="minor"/>
      </rPr>
      <t xml:space="preserve"> is a compilation of episode-level records from admitted patient morbidity data collection systems in Australian hospitals. Reporting to the NHMD occurs at the end of a person’s admitted episode of care (separation or hospitalisation) and is based on the clinical documentation for that hospitalisation. The NHMD is based on the Admitted Patient Care National Minimum Data Set (APC NMDS). It records information on admitted patient care (hospitalisations) in essentially all hospitals in Australia, and includes demographic, administrative and length-of-stay data, as well as data on the diagnoses of the patients, the procedures they underwent in hospital and external causes of injury and poisoning.
The hospital separations data do not include episodes of non-admitted patient care given in outpatient clinics or emergency departments. Patients in these settings may be admitted subsequently, with the care provided to them as admitted patients being included in the NHMD. The following care types were excluded when undertaking the analysis: 7.3 (newborn—unqualified days only), 9 (organ procurement—posthumous) and 10 (hospital boarder).</t>
    </r>
  </si>
  <si>
    <t>Eye health web pages data tables</t>
  </si>
  <si>
    <t>Prevalence of eye conditions</t>
  </si>
  <si>
    <t>Table 1.1: Prevalence of self-reported long-term eye conditions by sex, 2017–18</t>
  </si>
  <si>
    <t>Table 1.3: Prevalence of refractive error from 2007–08 to 2017–18</t>
  </si>
  <si>
    <t>Table 1.4: Prevalence of self-reported cataract in adults 65 years and above, from 2007–08 to 2017–18</t>
  </si>
  <si>
    <t>Table 1.5: Prevalence of self-reported macula degeneration in adults 65 years and above, from 2007–08 to 2017–18</t>
  </si>
  <si>
    <t>Table 1.6: Prevalence of self-reported glaucoma in adults 65 years and above, from 2007–08 to 2017–18</t>
  </si>
  <si>
    <t>Table 1.7: Prevalence of self-reported blindness, from 2007–08 to 2017–18</t>
  </si>
  <si>
    <t>Table 1.8: Prevalence of self-reported chronic eye conditions in children age 0–14 years, from 2007–08 to 2017–18</t>
  </si>
  <si>
    <t xml:space="preserve">Table 1.9: Prevalence of refractive error, in children age 0–14 years, from 2007–08 to 2017–18 </t>
  </si>
  <si>
    <t>0–14</t>
  </si>
  <si>
    <t>10.7–13.7</t>
  </si>
  <si>
    <t>10.3–14.3</t>
  </si>
  <si>
    <t>11.0–13.2</t>
  </si>
  <si>
    <t>15–24</t>
  </si>
  <si>
    <t>26.0–35.0</t>
  </si>
  <si>
    <t>36.8–44.0</t>
  </si>
  <si>
    <t>32.2–38.2</t>
  </si>
  <si>
    <t>25–34</t>
  </si>
  <si>
    <t>29.9–36.3</t>
  </si>
  <si>
    <t>43.6–50.8</t>
  </si>
  <si>
    <t>37.6–42.8</t>
  </si>
  <si>
    <t>35–44</t>
  </si>
  <si>
    <t>36.1–42.5</t>
  </si>
  <si>
    <t>51.7–56.5</t>
  </si>
  <si>
    <t>44.5–48.5</t>
  </si>
  <si>
    <t>45–54</t>
  </si>
  <si>
    <t>76.1–82.3</t>
  </si>
  <si>
    <t>84.6–88.6</t>
  </si>
  <si>
    <t>81.1–85.1</t>
  </si>
  <si>
    <t>55–64</t>
  </si>
  <si>
    <t>89.8–93.0</t>
  </si>
  <si>
    <t>91.9–95.3</t>
  </si>
  <si>
    <t>91.2–93.4</t>
  </si>
  <si>
    <t>65–74</t>
  </si>
  <si>
    <t>91.6–95.2</t>
  </si>
  <si>
    <t>91.8–95.4</t>
  </si>
  <si>
    <t>91.6–94.8</t>
  </si>
  <si>
    <t>75–84</t>
  </si>
  <si>
    <t>88.4–95.6</t>
  </si>
  <si>
    <t>91.4–91.4</t>
  </si>
  <si>
    <t>92.0–92.0</t>
  </si>
  <si>
    <t>82.8–95.4</t>
  </si>
  <si>
    <t>87.8–97.2</t>
  </si>
  <si>
    <t>87.5–92.9</t>
  </si>
  <si>
    <t>49.4–51.6</t>
  </si>
  <si>
    <t>57.7–59.7</t>
  </si>
  <si>
    <t>53.9–55.3</t>
  </si>
  <si>
    <t>39.9–41.6</t>
  </si>
  <si>
    <t>45.6–47.1</t>
  </si>
  <si>
    <t>43–44.1</t>
  </si>
  <si>
    <t>Year</t>
  </si>
  <si>
    <t>2007–08</t>
  </si>
  <si>
    <t>48.8–50.2</t>
  </si>
  <si>
    <t>2011–12</t>
  </si>
  <si>
    <t>50.3–51.7</t>
  </si>
  <si>
    <t>2014–15</t>
  </si>
  <si>
    <t>2017–18</t>
  </si>
  <si>
    <t>50.5–52.0</t>
  </si>
  <si>
    <t>Long-sightedness</t>
  </si>
  <si>
    <t>Short-sightedness</t>
  </si>
  <si>
    <t>95% CI*</t>
  </si>
  <si>
    <t>23.7–25.3</t>
  </si>
  <si>
    <t>21.5–22.9</t>
  </si>
  <si>
    <t>25.7–27.1</t>
  </si>
  <si>
    <t>22.1–23.7</t>
  </si>
  <si>
    <t>47.5–48.9</t>
  </si>
  <si>
    <t>26.4–27.8</t>
  </si>
  <si>
    <t>23.8–25.6</t>
  </si>
  <si>
    <t>48.5–50.0</t>
  </si>
  <si>
    <t>27.0–28.3</t>
  </si>
  <si>
    <t>24.3–25.8</t>
  </si>
  <si>
    <t>48.1–49.6</t>
  </si>
  <si>
    <t>Male</t>
  </si>
  <si>
    <t>Female</t>
  </si>
  <si>
    <t>7.0–11.0</t>
  </si>
  <si>
    <t>8.3–12.0</t>
  </si>
  <si>
    <t>6.9–10.6</t>
  </si>
  <si>
    <t>8.9–12.4</t>
  </si>
  <si>
    <t>6.5–10.3</t>
  </si>
  <si>
    <t>8.5–11.9</t>
  </si>
  <si>
    <t>5.9–8.9</t>
  </si>
  <si>
    <t>9.0–12.3</t>
  </si>
  <si>
    <t>2.6–5.9</t>
  </si>
  <si>
    <t>4.4–6.7</t>
  </si>
  <si>
    <t>2.4–4.8</t>
  </si>
  <si>
    <t>4.4–7.5</t>
  </si>
  <si>
    <t>3.9–6.4</t>
  </si>
  <si>
    <t>4.2–6.4</t>
  </si>
  <si>
    <t>3.0–5.2</t>
  </si>
  <si>
    <t>3.7–6.1</t>
  </si>
  <si>
    <t>3.6–6.9</t>
  </si>
  <si>
    <t>3.4–6.5</t>
  </si>
  <si>
    <t>1.9–4.0</t>
  </si>
  <si>
    <t>2.7–5.0</t>
  </si>
  <si>
    <t>2.1–5.2</t>
  </si>
  <si>
    <t>3.4–5.7</t>
  </si>
  <si>
    <t>2.5–4.4</t>
  </si>
  <si>
    <t>2.9–4.7</t>
  </si>
  <si>
    <t>8.1–10.4</t>
  </si>
  <si>
    <t>9.2–11.9</t>
  </si>
  <si>
    <t>9.9–12.6</t>
  </si>
  <si>
    <t>10.4–12.7</t>
  </si>
  <si>
    <t>2.7–4.3</t>
  </si>
  <si>
    <t>3.2–4.8</t>
  </si>
  <si>
    <t>6.7–8.7</t>
  </si>
  <si>
    <t>3.6–5.5</t>
  </si>
  <si>
    <t>3.4–5.0</t>
  </si>
  <si>
    <t>7.6–9.9</t>
  </si>
  <si>
    <t>3.9–5.9</t>
  </si>
  <si>
    <t>3.8–5.4</t>
  </si>
  <si>
    <t>8.3–11.0</t>
  </si>
  <si>
    <t>3.6–5.2</t>
  </si>
  <si>
    <t>3.7–5.4</t>
  </si>
  <si>
    <t>8.6–10.6</t>
  </si>
  <si>
    <t>Table 1.1:  Prevalence of self-reported long-term eye conditions by sex, 2017–18</t>
  </si>
  <si>
    <r>
      <t>All ages ASR</t>
    </r>
    <r>
      <rPr>
        <b/>
        <vertAlign val="superscript"/>
        <sz val="9"/>
        <rFont val="Arial"/>
        <family val="2"/>
      </rPr>
      <t>**</t>
    </r>
  </si>
  <si>
    <t>51.2–52.6</t>
  </si>
  <si>
    <t>Refractive Error</t>
  </si>
  <si>
    <r>
      <t>Table 1.3: Prevalence of refractive error from 2007–08 to 2017–18</t>
    </r>
    <r>
      <rPr>
        <b/>
        <vertAlign val="superscript"/>
        <sz val="12"/>
        <color indexed="8"/>
        <rFont val="Arial"/>
        <family val="2"/>
      </rPr>
      <t/>
    </r>
  </si>
  <si>
    <t>8.0–10.2</t>
  </si>
  <si>
    <t>8.1–10.6</t>
  </si>
  <si>
    <t>8.6–10.9</t>
  </si>
  <si>
    <t>8.3–10.9</t>
  </si>
  <si>
    <t>Table 1.4: Prevalence of self-reported cataract in adults 65 years and above, 2007–08 to 2017–18</t>
  </si>
  <si>
    <t>Table 1.5: Prevalence of self-reported macula degeneration in adults 65 years and above, 2007–08 to 2017–18</t>
  </si>
  <si>
    <t>3.9–5.8</t>
  </si>
  <si>
    <t>4.4–6.1</t>
  </si>
  <si>
    <t>Table 1.6: Prevalence of self-reported glaucoma in adults 65 years and above, 2007–08 to 2017–18</t>
  </si>
  <si>
    <t>4.0–6.1</t>
  </si>
  <si>
    <t>2.7–4.2</t>
  </si>
  <si>
    <t>3.2–5.1</t>
  </si>
  <si>
    <t>3.0–4.3</t>
  </si>
  <si>
    <r>
      <t>Table 1.7: Prevalence of self-reported blindness,</t>
    </r>
    <r>
      <rPr>
        <b/>
        <sz val="11"/>
        <color theme="1"/>
        <rFont val="Arial"/>
        <family val="2"/>
      </rPr>
      <t xml:space="preserve"> 2007–08 to 2017–18</t>
    </r>
  </si>
  <si>
    <t>1.   Total or partial blindness in one or both eyes</t>
  </si>
  <si>
    <t>*CI =  confidence interval, a statistical term describing a range (interval) of values within which we can be 'confident' that the true value lies, usually because it has a 95% or higher chance of doing so.</t>
  </si>
  <si>
    <t>Table 1.8: Prevalence of chronic eye conditions in children age 0–14 years, 2007–08 to 2017–18</t>
  </si>
  <si>
    <t>2.   Non-age-standardized crude rates reported may be subject to a higher degree of error as the condition is rare. Care advised in interpretation of results.</t>
  </si>
  <si>
    <t>*CI = confidence interval, a  statistical term describing a range (interval) of values within which we can be 'confident' that the true value lies, usually because it has a 95% or higher chance of doing so.</t>
  </si>
  <si>
    <t>Major City</t>
  </si>
  <si>
    <t>Regional/Remote</t>
  </si>
  <si>
    <t>Total</t>
  </si>
  <si>
    <t>Reference:</t>
  </si>
  <si>
    <t>Age Group</t>
  </si>
  <si>
    <r>
      <t xml:space="preserve">1.   Hospitalisations for which care type was reported as </t>
    </r>
    <r>
      <rPr>
        <i/>
        <sz val="9"/>
        <color indexed="8"/>
        <rFont val="Arial"/>
        <family val="2"/>
      </rPr>
      <t>Newborn</t>
    </r>
    <r>
      <rPr>
        <sz val="9"/>
        <color indexed="8"/>
        <rFont val="Arial"/>
        <family val="2"/>
      </rPr>
      <t xml:space="preserve"> (without qualified days), and records for </t>
    </r>
    <r>
      <rPr>
        <i/>
        <sz val="9"/>
        <color indexed="8"/>
        <rFont val="Arial"/>
        <family val="2"/>
      </rPr>
      <t>Hospital boarders</t>
    </r>
    <r>
      <rPr>
        <sz val="9"/>
        <color indexed="8"/>
        <rFont val="Arial"/>
        <family val="2"/>
      </rPr>
      <t xml:space="preserve"> and </t>
    </r>
    <r>
      <rPr>
        <i/>
        <sz val="9"/>
        <color indexed="8"/>
        <rFont val="Arial"/>
        <family val="2"/>
      </rPr>
      <t>Posthumous organ procurement</t>
    </r>
    <r>
      <rPr>
        <sz val="9"/>
        <color indexed="8"/>
        <rFont val="Arial"/>
        <family val="2"/>
      </rPr>
      <t xml:space="preserve"> have been excluded.</t>
    </r>
  </si>
  <si>
    <t>Hospitalisations</t>
  </si>
  <si>
    <r>
      <t>Total ASR</t>
    </r>
    <r>
      <rPr>
        <b/>
        <vertAlign val="superscript"/>
        <sz val="9"/>
        <color rgb="FF000000"/>
        <rFont val="Arial"/>
        <family val="2"/>
      </rPr>
      <t>*</t>
    </r>
  </si>
  <si>
    <t>3.   Remoteness is classified according to the ABS derived ASGS-RA(Australian Statistical Geography Standard-Remoteness Areas) hospitals classification. 'Major cities' consists of hospitals with a derived ASGS-RA classification of 0, while 'Regional/Remote' consists of hospitals with a derived ASGS-RA classification of 1–4.</t>
  </si>
  <si>
    <t xml:space="preserve">85+        </t>
  </si>
  <si>
    <t>0–44</t>
  </si>
  <si>
    <t>45–49</t>
  </si>
  <si>
    <t>50–54</t>
  </si>
  <si>
    <t>55–59</t>
  </si>
  <si>
    <t>60–64</t>
  </si>
  <si>
    <t>65–69</t>
  </si>
  <si>
    <t>70–74</t>
  </si>
  <si>
    <t>75–79</t>
  </si>
  <si>
    <t>80–84</t>
  </si>
  <si>
    <t>Medicare Benefits Schedule (MBS)</t>
  </si>
  <si>
    <r>
      <t xml:space="preserve">The </t>
    </r>
    <r>
      <rPr>
        <b/>
        <sz val="11"/>
        <color theme="1"/>
        <rFont val="Calibri"/>
        <family val="2"/>
        <scheme val="minor"/>
      </rPr>
      <t>Medicare Benefits Schedule (MBS)</t>
    </r>
    <r>
      <rPr>
        <sz val="11"/>
        <color theme="1"/>
        <rFont val="Calibri"/>
        <family val="2"/>
        <scheme val="minor"/>
      </rPr>
      <t xml:space="preserve"> is a listing of Medicare services that are subsidised by the Australian Government. It is part of the Medicare program, managed by the Department of Health and administered by the Services Australia. Through the Medicare program, all Australian citizens, permanent residents and certain categories of visitors to Australia are entitled to benefits for medical and hospital services, based on fees determined for each service provided. These services are itemised, forming the schedule of fees. Statistics on each item are collected when benefits are claimed. When interpreting MBS data, some limitations need to be considered:</t>
    </r>
  </si>
  <si>
    <t>Further information about the MBS can be found at MBS online.</t>
  </si>
  <si>
    <t>Treatment and management</t>
  </si>
  <si>
    <t>Prevalence</t>
  </si>
  <si>
    <t>Indigenous</t>
  </si>
  <si>
    <t>29.8–34.4</t>
  </si>
  <si>
    <t>41.0–45.2</t>
  </si>
  <si>
    <t>36.2–39.4</t>
  </si>
  <si>
    <t xml:space="preserve">Age standardised** </t>
  </si>
  <si>
    <t>Indigenous ASR**</t>
  </si>
  <si>
    <t>51.7–55.9</t>
  </si>
  <si>
    <t>47.8–51.0</t>
  </si>
  <si>
    <t>Non-Indigenous ASR**</t>
  </si>
  <si>
    <t>47.6–49.8</t>
  </si>
  <si>
    <t>54.4–56.8</t>
  </si>
  <si>
    <t>51.4–53.0</t>
  </si>
  <si>
    <r>
      <t>Rate Ratio</t>
    </r>
    <r>
      <rPr>
        <vertAlign val="superscript"/>
        <sz val="9"/>
        <color indexed="8"/>
        <rFont val="Arial"/>
        <family val="2"/>
      </rPr>
      <t>(a)</t>
    </r>
  </si>
  <si>
    <t xml:space="preserve">**Age-standardised to the 2001 Australian population. Age groups: 0–14, 15–24, 25–34, 35–44, 45–54, 55+. </t>
  </si>
  <si>
    <t xml:space="preserve">(a) Ratio of the age-standardised Indigenous rate to the age-standardised non-Indigenous Australians rate. </t>
  </si>
  <si>
    <t>2. Non-Indigenous data is from the 2017-18 National Health Survey (NHS).</t>
  </si>
  <si>
    <t>3. Data has been randomly adjusted to avoid the release of confidential data.</t>
  </si>
  <si>
    <t>Source: ABS National Aboriginal And Torres Strait Islander Health Survey, 2018–19</t>
  </si>
  <si>
    <t>Table 1.10:  Prevalence of self-reported eye or sight problems, by Indigenous status, 2017–18 and 2018–19</t>
  </si>
  <si>
    <t>National Aboriginal and Torres Strait Islander Health Survey (NATSIHS), 2018–19</t>
  </si>
  <si>
    <r>
      <t xml:space="preserve">The </t>
    </r>
    <r>
      <rPr>
        <b/>
        <sz val="11"/>
        <color indexed="8"/>
        <rFont val="Calibri"/>
        <family val="2"/>
      </rPr>
      <t xml:space="preserve">Australian Bureau of Statistics (ABS) 2018–19 National Aboriginal and Torres Strait Islander Health Survey (NATSIHS) </t>
    </r>
    <r>
      <rPr>
        <sz val="11"/>
        <color theme="1"/>
        <rFont val="Calibri"/>
        <family val="2"/>
        <scheme val="minor"/>
      </rPr>
      <t>was conducted by the ABS to obtain national information about the health of Aboriginal and Torres Strait Islander people. Topics included measures of health status, health actions taken, and lifestyle factors which may influence health. The survey also collected data on language, cultural identification, education, labour force status, income and discrimination. The survey included Aboriginal and Torres Strait Islander people from all states and territories and included people in both non-remote and remote areas.</t>
    </r>
  </si>
  <si>
    <t>When interpreting data from the 2018–19 NATSIHS, some limitations need to be considered:</t>
  </si>
  <si>
    <t xml:space="preserve">i) Much of the data is self-reported and therefore relies heavily on respondents knowing and providing accurate information. </t>
  </si>
  <si>
    <t xml:space="preserve">ii) The scope of the survey was limited to Aboriginal and Torres Strait Islander people living in private dwellings where at least one member of the household was aged 18 years and over. </t>
  </si>
  <si>
    <t>Further information can be found in Explanatory Notes: National Aboriginal and Torres Strait Islander Survey, 2018–19 (ABS cat.no. 4715.0)</t>
  </si>
  <si>
    <t>i)     MBS data reflect MBS claims and not necessarily all the services that are received. A person may be provided with equivalent care from a health-care provider who is not eligible to bill Medicare. Additionally, MBS data do not generally capture equivalent services
        provided by jurisdiction-funded primary health care or by public hospitals.
ii)    The data are based on the date of processing of claims, not necessarily the date of service.
iii)   While the data have been used to measure the level of specific activities, changes in the use of an MBS item over time can reflect changes in billing and claiming practices or the introduction of new items, and not necessarily changes in the health care provided.
iv)   Data presented by state and territory and by remoteness area are based on the address information recorded in the patient’s Medicare record. Data presented by remoteness area was classified according to the ASGS-RA (Australian Standard Geographical Standard-
        Remoteness Area) classification .
v)    Equivalent or similar care may also be billed as a different MBS item (such as a standard consultation).</t>
  </si>
  <si>
    <t>Group 2</t>
  </si>
  <si>
    <t>Group 3</t>
  </si>
  <si>
    <t>Group 4</t>
  </si>
  <si>
    <t xml:space="preserve">Socioeconomic Area </t>
  </si>
  <si>
    <t>Group 1 (Lowest)</t>
  </si>
  <si>
    <t>Group 5 (Highest)</t>
  </si>
  <si>
    <t>Number</t>
  </si>
  <si>
    <t xml:space="preserve">Disorders of eye and adnexa               </t>
  </si>
  <si>
    <t>Primary diagnosis</t>
  </si>
  <si>
    <t>Per cent 
Total Hospitalisations</t>
  </si>
  <si>
    <t>42.3–46.9</t>
  </si>
  <si>
    <t>0.4–0.8</t>
  </si>
  <si>
    <t>0.5–0.9</t>
  </si>
  <si>
    <t>0.3–0.8</t>
  </si>
  <si>
    <t>0.4–0.7</t>
  </si>
  <si>
    <t>0.3–0.6</t>
  </si>
  <si>
    <t>0.5–0.7</t>
  </si>
  <si>
    <t>0.5–0.8</t>
  </si>
  <si>
    <t>1.    ACCD (Australian Consortium for Classification Development) 2016. The International Statistical Classification of Diseases and Related Health Problems, Tenth Revision, Australian Modification (ICD-10-AM) – Tenth Edition - Tabular list of diseases and Alphabetic index of diseases. Adelaide: Independent Hospital Pricing Authority, Lane Publishing.</t>
  </si>
  <si>
    <t>2.   Refers to hospital admissions where injuries, cancers or disorders of the eye or adnexa was the principal diagnosis. Injuries were classified according to ICD–10–AM, 10th edition [1], using codes S05, S023, S011, S001, S002 and T90.4  for injuries of eye, eyelid or orbit excluding burns; code T15 for external foreign body; code T26 for burn of eye or adnexa; codes S040, S041, S042, S043, S044 for optic or oculomotor nerve damage. Cancers were classified according to ICD–10–AM, 10th edition [1], using codes C69  and C72.3 for cancers of eye and optic nerve, and code C43.1 and C44.1 for cancers of eyelid. Disorders  were classified according to ICD–10–AM, 10th edition [1], using codes H00-H06 for disorders of the eyelid, lacrimal system and orbit; H10-H13 for disorders of the conjunctiva; H15-H22 for disorders of the sclera, cornea, iris and ciliary body; H25-H28 for disorders of the lens including cataract; H30-H36 for disorders of the choroid and retina; H40-H42 for glaucoma; H43-H45 for disorders of the vitreous body and globe; H46-H48 for disorders of the optic nerve and visual pathway (excluding glaucoma); H49-H52 or disorders of the ocular muscles, binocular movement , accommodation and refraction; H53-H54 for visual disturbances and blindness; H55-H59 for other disorders of the eye and adnexa not elsewhere classified.</t>
  </si>
  <si>
    <t>Trauma to eye and adnexa</t>
  </si>
  <si>
    <t>Cancers</t>
  </si>
  <si>
    <t xml:space="preserve">     Foreign body on external eye                        </t>
  </si>
  <si>
    <t xml:space="preserve">     Burn of eye and adnexa                    </t>
  </si>
  <si>
    <t xml:space="preserve">     Disorders of conjunctiva</t>
  </si>
  <si>
    <t xml:space="preserve">     Glaucoma</t>
  </si>
  <si>
    <t xml:space="preserve">     Disorders of vitreous body and globe</t>
  </si>
  <si>
    <t xml:space="preserve">     Visual disturbances and blindness</t>
  </si>
  <si>
    <t xml:space="preserve">     Other disorders of eye and adnexa</t>
  </si>
  <si>
    <t>Remoteness</t>
  </si>
  <si>
    <t>4.   Socioeconomic areas are classified according to using  the Index of Relative Socio-Economic Disadvantage (IRSD) based on area of residence.</t>
  </si>
  <si>
    <t>Public Hospitals</t>
  </si>
  <si>
    <t>Private Hospitals</t>
  </si>
  <si>
    <t>Cataract</t>
  </si>
  <si>
    <t>Macular degeneration and other retinal disorders</t>
  </si>
  <si>
    <t>Disorders of eyelid</t>
  </si>
  <si>
    <t>Disorders of conjunctiva</t>
  </si>
  <si>
    <t>Glaucoma</t>
  </si>
  <si>
    <t>Skin cancer of eyelid</t>
  </si>
  <si>
    <t>Retinal detachment and breaks</t>
  </si>
  <si>
    <t>Disorders of choroid</t>
  </si>
  <si>
    <t>Retinal vascular occlusions</t>
  </si>
  <si>
    <t>Disorders of lacrimal system</t>
  </si>
  <si>
    <t>Disorders of vitreous body and globe</t>
  </si>
  <si>
    <t>Disorders of accommodation and refraction</t>
  </si>
  <si>
    <t>Diabetes with ophthalmic complications</t>
  </si>
  <si>
    <t>Visual disturbances and blindness</t>
  </si>
  <si>
    <t>Disorders of optic nerve and visual pathways</t>
  </si>
  <si>
    <t>Intraoperative and postprocedural disorders</t>
  </si>
  <si>
    <t>Disorders of orbit</t>
  </si>
  <si>
    <t>Other disorders of eye and adnexa</t>
  </si>
  <si>
    <t>Disorders of eye and adnexa in diseases classified elsewhere</t>
  </si>
  <si>
    <t>Iridocyclitis</t>
  </si>
  <si>
    <t>Disorders of sclera</t>
  </si>
  <si>
    <t>Ocular injury, foreign body or burn</t>
  </si>
  <si>
    <t>Keratitis and disorders of the cornea</t>
  </si>
  <si>
    <t>Strabismus and disorders of ocular muscles and binocular movement, including nystagmus</t>
  </si>
  <si>
    <t xml:space="preserve">3. Private Hospitals includes private hospitals and private day hospital facilities. </t>
  </si>
  <si>
    <t>H25, H26</t>
  </si>
  <si>
    <t>H35</t>
  </si>
  <si>
    <t>H00, H01, H02, H03</t>
  </si>
  <si>
    <t>ICD-10 Codes</t>
  </si>
  <si>
    <t>H10, H11, H12, H13</t>
  </si>
  <si>
    <t>H40, H41</t>
  </si>
  <si>
    <t>C431, C441</t>
  </si>
  <si>
    <t>H33</t>
  </si>
  <si>
    <t>H30, H31</t>
  </si>
  <si>
    <t>H49, H50, H51, H55</t>
  </si>
  <si>
    <t>H34</t>
  </si>
  <si>
    <t>H04</t>
  </si>
  <si>
    <t>H43, H44</t>
  </si>
  <si>
    <t>H52</t>
  </si>
  <si>
    <t>H16, H17, H18</t>
  </si>
  <si>
    <t>E103, E113</t>
  </si>
  <si>
    <t>H53, H54</t>
  </si>
  <si>
    <t>H46, H47</t>
  </si>
  <si>
    <t>H27</t>
  </si>
  <si>
    <t>H59</t>
  </si>
  <si>
    <t>H05</t>
  </si>
  <si>
    <t>H57</t>
  </si>
  <si>
    <t>H06, H19, H22, H28, H32, H42, H45, H48, H58</t>
  </si>
  <si>
    <t>H20</t>
  </si>
  <si>
    <t>H21</t>
  </si>
  <si>
    <t>Disorders of iris and ciliary body except iridocyclitis</t>
  </si>
  <si>
    <t>Disorders of lens except cataract</t>
  </si>
  <si>
    <t>H15</t>
  </si>
  <si>
    <t>2.   Refers to hospital admissions where injuries, cancers or disorders of the eye or adnexa was the principal diagnosis. Injuries were classified according to ICD–10–AM, 10th edition [1].</t>
  </si>
  <si>
    <t>S001, S002, S011, S05, S023, S040, S041, S042, S043, S044, T90.4, T15, T26</t>
  </si>
  <si>
    <t xml:space="preserve">     Injury of eye and surrounding tissue</t>
  </si>
  <si>
    <t>S001, S002, S011, S05, S023, S040, S041, S042, S043, S044, T90.4</t>
  </si>
  <si>
    <t>T15</t>
  </si>
  <si>
    <t>T26</t>
  </si>
  <si>
    <t xml:space="preserve">      Skin cancer of eyelid</t>
  </si>
  <si>
    <t xml:space="preserve">Diabetic eye disease              </t>
  </si>
  <si>
    <t xml:space="preserve">     Diabetes with ophthalmic complications</t>
  </si>
  <si>
    <t xml:space="preserve">     Cataract</t>
  </si>
  <si>
    <t xml:space="preserve">     Disorders of eyelid</t>
  </si>
  <si>
    <t xml:space="preserve">     Retinal detachment and breaks</t>
  </si>
  <si>
    <t xml:space="preserve">     Disorders of choroid</t>
  </si>
  <si>
    <t xml:space="preserve">     Retinal vascular occlusions</t>
  </si>
  <si>
    <t xml:space="preserve">     Disorders of lacrimal system</t>
  </si>
  <si>
    <t xml:space="preserve">     Strabismus and disorders of ocular 
     muscles and binocular movement, 
     including nystagmus</t>
  </si>
  <si>
    <t xml:space="preserve">     Keratitis and disorders of the cornea</t>
  </si>
  <si>
    <t xml:space="preserve">     Disorders of lens except cataract</t>
  </si>
  <si>
    <t xml:space="preserve">     Intraoperative and postprocedural disorders</t>
  </si>
  <si>
    <t xml:space="preserve">     Macular degeneration and other retinal 
     disorders</t>
  </si>
  <si>
    <t xml:space="preserve">     Disorders of accommodation and refraction</t>
  </si>
  <si>
    <t xml:space="preserve">     Disorders of optic nerve and visual pathways</t>
  </si>
  <si>
    <t xml:space="preserve">     Disorders of orbit</t>
  </si>
  <si>
    <t xml:space="preserve">     Disorders of eye and adnexa in diseases 
     classified elsewhere</t>
  </si>
  <si>
    <t xml:space="preserve">     Iridocyclitis</t>
  </si>
  <si>
    <t xml:space="preserve">     Disorders of sclera</t>
  </si>
  <si>
    <t xml:space="preserve">     Disorders of iris and ciliary body except 
     iridocyclitis</t>
  </si>
  <si>
    <t>0–30</t>
  </si>
  <si>
    <t>31–60</t>
  </si>
  <si>
    <t>61+</t>
  </si>
  <si>
    <t>19.2–21.6</t>
  </si>
  <si>
    <t>22.0–24.4</t>
  </si>
  <si>
    <t>23.4–26.0</t>
  </si>
  <si>
    <t>23.1–25.5</t>
  </si>
  <si>
    <t>63.0–65.2</t>
  </si>
  <si>
    <t>63.8–66.1</t>
  </si>
  <si>
    <t>63.6–65.8</t>
  </si>
  <si>
    <t>65.2–67.6</t>
  </si>
  <si>
    <t>93.6–95.8</t>
  </si>
  <si>
    <t>94.6–96.4</t>
  </si>
  <si>
    <t>92.5–94.7</t>
  </si>
  <si>
    <t>91.8–93.4</t>
  </si>
  <si>
    <t>Table 1.2: Prevalence of self-reported chronic eye conditions, by age group, 2007–08 to 2017–18</t>
  </si>
  <si>
    <t>All ages ASR</t>
  </si>
  <si>
    <t>** Age-standardised to the 2001 Australian population. Age groups: 0–14, 15-24, 25–34, 35–44, 45–54, 55–64, 65–74, 75–84, 85+.</t>
  </si>
  <si>
    <t>* CI = confidence interval, a statistical term describing a range (interval) of values within which we can be 'confident' that the true value lies, usually because it has a 95% or higher chance of doing so.</t>
  </si>
  <si>
    <t>Note:</t>
  </si>
  <si>
    <t>Table 1.2: Prevalence of self-reported chronic eye conditions, by age group, from 2007–08 to 2017–18</t>
  </si>
  <si>
    <t>**Age-standardised to the 2001 Australian standard population. Age groups: 0–14, 15-24, 25–34, 35–44, 45–54, 55–64, 65–74, 75–84, 85+.</t>
  </si>
  <si>
    <t>2.    Age-standardised to the 2001 Australian standard population. Age groups: 0–14, 15-24, 25–34, 35–44, 45–54, 55–64, 65–74, 75–84, 85+.</t>
  </si>
  <si>
    <t>*Age-standardised to the 2001 Australian standard population. Age groups: 0–4, 5–9, 10–14, 15–19, 20–24, 25–29, 30–34, 35–39, 40–44, 45–49, 50–54, 55–59, 60–64, 65–69, 70–74, 75–79, 80–84, 85+</t>
  </si>
  <si>
    <r>
      <rPr>
        <i/>
        <sz val="9"/>
        <color theme="1"/>
        <rFont val="Arial"/>
        <family val="2"/>
      </rPr>
      <t xml:space="preserve">Source: </t>
    </r>
    <r>
      <rPr>
        <sz val="9"/>
        <color theme="1"/>
        <rFont val="Arial"/>
        <family val="2"/>
      </rPr>
      <t xml:space="preserve">ABS 2019.  </t>
    </r>
  </si>
  <si>
    <r>
      <t xml:space="preserve">Source: </t>
    </r>
    <r>
      <rPr>
        <sz val="9"/>
        <color theme="1"/>
        <rFont val="Arial"/>
        <family val="2"/>
      </rPr>
      <t xml:space="preserve">ABS 2009, 2013, 2016, 2019.  </t>
    </r>
  </si>
  <si>
    <r>
      <t>Source:</t>
    </r>
    <r>
      <rPr>
        <sz val="9"/>
        <color theme="1"/>
        <rFont val="Arial"/>
        <family val="2"/>
      </rPr>
      <t xml:space="preserve">ABS 2009, 2013, 2016, 2019.  </t>
    </r>
  </si>
  <si>
    <t xml:space="preserve">Source: ABS 2009, 2013, 2016, 2019. </t>
  </si>
  <si>
    <r>
      <rPr>
        <i/>
        <sz val="9"/>
        <color theme="1"/>
        <rFont val="Arial"/>
        <family val="2"/>
      </rPr>
      <t>Source</t>
    </r>
    <r>
      <rPr>
        <sz val="9"/>
        <color theme="1"/>
        <rFont val="Arial"/>
        <family val="2"/>
      </rPr>
      <t>: AIHW National Hospital Morbidity Database 2017–18</t>
    </r>
  </si>
  <si>
    <t xml:space="preserve">1.   Includes hyperopia, myopia, astigmatism, presbyopia, other disorders of ocular muscles, cataract, macular degeneration, other disorders of the choroid and retina, glaucoma, partial and complete blindness in one or both eyes, other visual disturbances or loss of vision, other diseases of eye and ocular adnexa, where condition status is 1 (ever told has condition, still current and long-term) or 4 (not known or not ever told, but condition current and long-term). </t>
  </si>
  <si>
    <t xml:space="preserve">1.   Refractive error includes hyperopia (long-sightedness), myopia (short-sightedness), astigmatism and presbyopia, where condition status is 1 (ever told has condition, still current and long-term) or 4 (not known or not ever told, but condition current and long-term). </t>
  </si>
  <si>
    <t xml:space="preserve">1. Where condition status is 1 (ever told has condition, still current and long-term) or 4 (not known or not ever told, but condition current and long-term). </t>
  </si>
  <si>
    <t xml:space="preserve">3. Where condition status is 1 (ever told has condition, still current and long-term) or 4 (not known or not ever told, but condition current and long-term). </t>
  </si>
  <si>
    <t>1. Includes hyperopia, myopia, astigmatism, presbyopia, other disorders of ocular muscles, cataract, other disorders of the choroid and retina, glaucoma, partial and complete blindness in one or both eyes, other visual disturbances or loss of vision, other diseases of eye and ocular adnexa, where condition status is 1 (ever told has condition, still current and long-term) or 4 (not known or not ever told, but condition current and long-term).</t>
  </si>
  <si>
    <t xml:space="preserve">1.   Refractive error includes hyperopia (long-sightedness), myopia (short-sightedness), and astigmatism where condition status is 1 (ever told has condition, still current and long-term) or 4 (not known or not ever told, but condition current and long-term). </t>
  </si>
  <si>
    <t>1. Includes cataract; glaucoma; disorders of the choroid and retina; disorders of the ocular muscles, binocular movement, accommodation and refraction; visual disturbances and blindness; and other diseases of the eye and adnexa, where condition status is 1 (ever told has condition, still current and long-term) or 4 (not known or not ever told, but condition current and long-term). .</t>
  </si>
  <si>
    <r>
      <t>Table 1.9: Prevalence of refractive error in children aged 0–14 years, 2007–08 to 2017–18</t>
    </r>
    <r>
      <rPr>
        <b/>
        <sz val="12"/>
        <color indexed="8"/>
        <rFont val="Arial"/>
        <family val="2"/>
      </rPr>
      <t xml:space="preserve"> </t>
    </r>
  </si>
  <si>
    <t>Western Australia</t>
  </si>
  <si>
    <t>Total All Other States</t>
  </si>
  <si>
    <t>2015–16</t>
  </si>
  <si>
    <t>2016–17</t>
  </si>
  <si>
    <t>2018–19</t>
  </si>
  <si>
    <t>3–14 years</t>
  </si>
  <si>
    <t>≥ 65 years</t>
  </si>
  <si>
    <t>-</t>
  </si>
  <si>
    <t>Number of services</t>
  </si>
  <si>
    <t xml:space="preserve">Rate per 100,000 persons </t>
  </si>
  <si>
    <t>C69, C723</t>
  </si>
  <si>
    <t>Cancer of eye and adnexa (including optic nerve)</t>
  </si>
  <si>
    <t>Medicare Service</t>
  </si>
  <si>
    <t>Low vision assessment 
(MBS item 10942)</t>
  </si>
  <si>
    <t>Children's vision assessment 
(MBS item 10943)</t>
  </si>
  <si>
    <t>Intraocular injections (MBS items  
42738, 42739)</t>
  </si>
  <si>
    <t>Dilated fundus examination
(MBS item 10915)</t>
  </si>
  <si>
    <t>Cataract operations 
(MBS items 42698, 42702, 42705S)</t>
  </si>
  <si>
    <t xml:space="preserve">3.   Total persons may not always equate to the sum of male and female cases. </t>
  </si>
  <si>
    <t>5. MBS claims data do not include services that were provided free of charge to public patients in hospitals, or were subsidised by the Department of Veterans’ Affairs, compensation arrangements or through other publicly funded programs including jurisdictional salaried GP services provided in remote outreach clinics. As a result, MBS claims data may underestimate the rate of use of health services in some areas and by some members of the community.</t>
  </si>
  <si>
    <t xml:space="preserve">4. Number of services per 100,000 persons by remoteness area and state is derived calculated by dividing number of services by the number of from the total Estimated Resident Population for financial years based on ABS catalogue 3218.0 Regional Population Growth, Australia, Table 1 Estimated Residential Population, Remoteness Areas, Australia, released March each year. ERP used are based on June quarter population. However, there are people in the population ERP who are not eligible for Medicare therefore this number is an estimate. </t>
  </si>
  <si>
    <r>
      <t>3. Areas outside of major cities as per ABS ASGS-2016 remoteness classification. Remoteness is determined using recipient postcode at the time of service. The postcode is mapped using state at the time of service and postcode-to-remoteness correspondence (2017 Postcode to 2016 Remoteness Area). The quality of concordance varies; please refer to ABS 1270.0.55.005 for more information.</t>
    </r>
    <r>
      <rPr>
        <sz val="9"/>
        <color rgb="FF00B050"/>
        <rFont val="Arial"/>
        <family val="2"/>
      </rPr>
      <t/>
    </r>
  </si>
  <si>
    <t>Glaucoma-cataract combined surgery
(MBS item 42705)</t>
  </si>
  <si>
    <t xml:space="preserve">2. Financial Year ended June 30, based on date of service (date when service is provided). Analysis includes all claims processed up to 31 August 2020. Records with age at service recorded as 115 years or over were excluded from analysis. </t>
  </si>
  <si>
    <t>Source: Department of Health Medicare Benefits Schedule (MBS) Claims Data 2014–15 to 2018–19</t>
  </si>
  <si>
    <t xml:space="preserve">3. Number of services per 100,000 persons by remoteness area and state is derived calculated by dividing number of services by the number of from the total Estimated Resident Population for financial years based on ABS catalogue 3218.0 Regional Population Growth, Australia, Table 1 Estimated Residential Population, Remoteness Areas, Australia, released March each year. ERP used are based on June quarter population. However, there are people in the population ERP who are not eligible for Medicare therefore this number is an estimate. </t>
  </si>
  <si>
    <t>4. MBS claims data do not include services that were provided free of charge to public patients in hospitals, or were subsidised by the Department of Veterans’ Affairs, compensation arrangements or through other publicly funded programs including jurisdictional salaried GP services provided in remote outreach clinics. As a result, MBS claims data may underestimate the rate of use of health services in some areas and by some members of the community.</t>
  </si>
  <si>
    <t>1. Medicare Benefits Schedule (Category 1).  
10945 or 10946    A professional attendance by an attending optometrist that requires the provision of clinical support to a patient who:
(a) is participating in a video conferencing consultation with a specialist practising in his or her speciality of ophthalmology; and
(b) is not an admitted patient; and (c) either:
(i) is located within a telehealth eligible area and, at the time of the attendance, is at least 15 kilometres by road from the specialist mentioned in paragraph (a); or
(ii) is a patient of an Aboriginal Medical Service, or an Aboriginal Community Controlled Health Service, for which a direction under subsection 19(2) of the Act applies.
This item number was introduced in September 2015.</t>
  </si>
  <si>
    <t>1. Medicare Benefits Schedule (Category 1). 
10915    Professional attendance of more than 15 minutes duration, being the first in a course of attention involving the examination of the eyes, with the instillation of a mydriatic, of a patient with diabetes mellitus requiring comprehensive reassessment.
10942    Testing of residual vision to provide optimum visual performance involving one or more of spectacle correction, determination of contrast sensitivity, determination of glare sensitivity and prescription of magnification aids in a patient who has best corrected visual acuity of 6/15 or N.12 or worse in the better eye, or horizontal visual field of less than 120 degrees within 10 degrees above and below the horizontal midline.
10943    Additional testing to confirm diagnosis of, or establish a treatment regime for, a significant binocular or accommodative dysfunction, including assessment of one or more of accommodation, ocular motility, vergences, or fusional reserves and/or cycloplegic refraction, in a patient aged 3 to 14 years, not to be used for the assessment of learning difficulties or learning disabilities.
42698    Lens extraction (where insertion of intraocular lens is contraindicated in the same operation) excluding surgery performed for the correction of refractive error except for anisometropia greater than 3 dioptres following the removal of cataract in the first eye (Anaes.) 
42702    Lens extraction and insertion of intraocular lens, excluding surgery performed for the correction of refractive error except for anisometropia greater than 3 dioptres following the removal of cataract in the first eye (Anaes.)
42705    Lens extraction and insertion of intraocular lens, excluding surgery performed for the correction of refractive error except for anisometropia greater than 3 dioptres following the removal of cataract in the first eye, performed in association with insertion of a trans-trabecular drainage device or devices, in a patient diagnosed with open angle glaucoma who is not adequately responsive to topical anti-glaucoma medications or who is intolerant of anti-glaucoma medication. (Anaes.)
42738     Paracentesis of anterior chamber or vitreous cavity or both, for the injection of therapeutic substances, or the removal of aqueous or vitreous humours for diagnostic or therapeutic purposes, 1 or more of, as an independent procedure. This item number was introduced in 2017, hence no data is available for the 2014–15 and 2015–16 financial years.
42739     As per 42738, for a patient requiring anaesthetic services</t>
  </si>
  <si>
    <t>Total trauma to eye and adnexa</t>
  </si>
  <si>
    <t xml:space="preserve">      Cancer of eye and adnexa (incl optic nerve)</t>
  </si>
  <si>
    <t>Total cancers</t>
  </si>
  <si>
    <t>Total diabetic eye disease</t>
  </si>
  <si>
    <t>Total Eye and ocular adnexa related hospitalisations</t>
  </si>
  <si>
    <t xml:space="preserve">Total disorders of eye and adnexa   </t>
  </si>
  <si>
    <t>Major cities</t>
  </si>
  <si>
    <t>Inner regional</t>
  </si>
  <si>
    <t>Outer regional</t>
  </si>
  <si>
    <t>Remote</t>
  </si>
  <si>
    <t>Very remote</t>
  </si>
  <si>
    <t>Optometrists</t>
  </si>
  <si>
    <t xml:space="preserve">     FTE per 100,000</t>
  </si>
  <si>
    <t>Ophthalmologists</t>
  </si>
  <si>
    <t>n.p</t>
  </si>
  <si>
    <t>Table 2.2: Eyecare telehealth consultations in areas outside a major city, 2015–16 to 2018–19</t>
  </si>
  <si>
    <t>Table 2.3: Selected eye health consultations and procedures, 2014–15 to 2018–19</t>
  </si>
  <si>
    <t>Table 2.4: Rate of eye related hospitalisations by primary diagnosis and hospital sector, 2017–18</t>
  </si>
  <si>
    <t>Table 2.6: Rate of hospitalisations with eye related primary cause per 100,000 persons by age, remoteness and socioeconomic area, 2017–18</t>
  </si>
  <si>
    <t>Table 2.5: Rate of eye related hospitalisations by primary diagnosis and hospital sector, 2017–18</t>
  </si>
  <si>
    <t>Table 2.4:  Eye and ocular adnexa related hospitalisations by sex and primary diagnosis type, 2017–18</t>
  </si>
  <si>
    <t>Table 2.1: Full-time equivalent (FTE) number and rate of eye-care providers, by remoteness area, 2019</t>
  </si>
  <si>
    <t xml:space="preserve">1. There were insufficient numbers of ophthalmologists to calculate rates in remote and very remote areas. </t>
  </si>
  <si>
    <t>Source: AIHW analysis of National Health Workforce Dataset (DOH 2020b)</t>
  </si>
  <si>
    <r>
      <t xml:space="preserve">3. </t>
    </r>
    <r>
      <rPr>
        <sz val="7"/>
        <color theme="1"/>
        <rFont val="Arial"/>
        <family val="2"/>
      </rPr>
      <t xml:space="preserve"> </t>
    </r>
    <r>
      <rPr>
        <sz val="9"/>
        <color theme="1"/>
        <rFont val="Arial"/>
        <family val="2"/>
      </rPr>
      <t xml:space="preserve">FTE per 100,000 population is based on a 38-hour work week for optometrists and 40-hour work week for ophthalmologists. Population by remoteness area is derived from the total Estimated Resident Population for 2019 from the ABS, catalogue number 3218.0 Regional Population Growth, Australia, Table 1 Estimated Residential Population, Remoteness Areas, Australia, released March 2020. </t>
    </r>
  </si>
  <si>
    <t>Access to care</t>
  </si>
  <si>
    <t>Table 2.5: Rate of hospitalisations with eye related primary cause per 100,000 persons by age, remoteness and socioeconomic group, 2017–18</t>
  </si>
  <si>
    <t>Table 2.6:  Eye and ocular adnexa related hospitalisations by type of diagnosis, 2017–18</t>
  </si>
  <si>
    <t xml:space="preserve">     Number</t>
  </si>
  <si>
    <t xml:space="preserve">     FTE</t>
  </si>
  <si>
    <t>2. Data are based on optometrists and ophthalmologists employed in Australia and working in their registered profession.</t>
  </si>
  <si>
    <t xml:space="preserve">     FTE </t>
  </si>
  <si>
    <r>
      <t xml:space="preserve">The </t>
    </r>
    <r>
      <rPr>
        <b/>
        <sz val="11"/>
        <color indexed="8"/>
        <rFont val="Calibri"/>
        <family val="2"/>
      </rPr>
      <t>Australian Bureau of Statistics (ABS) 2017–18 National Health Survey (NHS)</t>
    </r>
    <r>
      <rPr>
        <sz val="11"/>
        <color indexed="8"/>
        <rFont val="Calibri"/>
        <family val="2"/>
      </rPr>
      <t xml:space="preserve"> was conducted by the Australian Bureau of Statistics (ABS) to obtain national information on the health status of Australians, their use of health services and facilities, and health-related aspects of their lifestyle. The NHS collected self-reported data on whether a respondent had 1 or more long-term health conditions; that is, conditions that lasted, or were expected to last, 6 months or more. These data are used in this report to estimate the prevalence of eye problems.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</si>
</sst>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0.0"/>
    <numFmt numFmtId="167" formatCode="#,###,###,##0"/>
    <numFmt numFmtId="168" formatCode="#0"/>
    <numFmt numFmtId="169" formatCode="0.00000000"/>
    <numFmt numFmtId="170" formatCode="#0.0"/>
  </numFmts>
  <fonts count="60" x14ac:knownFonts="1">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12"/>
      <color theme="1"/>
      <name val="Calibri"/>
      <family val="2"/>
    </font>
    <font>
      <b/>
      <sz val="12"/>
      <color theme="1"/>
      <name val="Arial"/>
      <family val="2"/>
    </font>
    <font>
      <b/>
      <sz val="9"/>
      <color theme="1"/>
      <name val="Arial"/>
      <family val="2"/>
    </font>
    <font>
      <sz val="9"/>
      <color theme="1"/>
      <name val="Arial"/>
      <family val="2"/>
    </font>
    <font>
      <sz val="11"/>
      <color rgb="FF003A56"/>
      <name val="Calibri"/>
      <family val="2"/>
      <scheme val="minor"/>
    </font>
    <font>
      <b/>
      <sz val="12"/>
      <color rgb="FF000000"/>
      <name val="Arial"/>
      <family val="2"/>
    </font>
    <font>
      <b/>
      <sz val="16"/>
      <color rgb="FF003A56"/>
      <name val="Arial"/>
      <family val="2"/>
    </font>
    <font>
      <u/>
      <sz val="11"/>
      <color rgb="FF0000FF"/>
      <name val="Calibri"/>
      <family val="2"/>
      <scheme val="minor"/>
    </font>
    <font>
      <b/>
      <sz val="12"/>
      <name val="Arial"/>
      <family val="2"/>
    </font>
    <font>
      <sz val="11"/>
      <name val="Calibri"/>
      <family val="2"/>
      <scheme val="minor"/>
    </font>
    <font>
      <b/>
      <sz val="14"/>
      <color theme="1"/>
      <name val="Arial"/>
      <family val="2"/>
    </font>
    <font>
      <sz val="11"/>
      <color rgb="FF000000"/>
      <name val="Calibri"/>
      <family val="2"/>
      <scheme val="minor"/>
    </font>
    <font>
      <b/>
      <sz val="9"/>
      <name val="Arial"/>
      <family val="2"/>
    </font>
    <font>
      <sz val="9"/>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theme="10"/>
      <name val="Arial"/>
      <family val="2"/>
    </font>
    <font>
      <sz val="10"/>
      <color theme="1"/>
      <name val="Calibri"/>
      <family val="2"/>
    </font>
    <font>
      <b/>
      <sz val="18"/>
      <color theme="3"/>
      <name val="Cambria"/>
      <family val="2"/>
      <scheme val="major"/>
    </font>
    <font>
      <b/>
      <sz val="11"/>
      <color indexed="8"/>
      <name val="Calibri"/>
      <family val="2"/>
    </font>
    <font>
      <sz val="11"/>
      <color indexed="8"/>
      <name val="Calibri"/>
      <family val="2"/>
    </font>
    <font>
      <sz val="8"/>
      <name val="Microsoft Sans Serif"/>
      <family val="2"/>
    </font>
    <font>
      <sz val="8"/>
      <name val="Arial"/>
      <family val="2"/>
    </font>
    <font>
      <b/>
      <sz val="11"/>
      <color rgb="FF000000"/>
      <name val="Calibri"/>
      <family val="2"/>
      <scheme val="minor"/>
    </font>
    <font>
      <b/>
      <vertAlign val="superscript"/>
      <sz val="9"/>
      <name val="Arial"/>
      <family val="2"/>
    </font>
    <font>
      <b/>
      <vertAlign val="superscript"/>
      <sz val="12"/>
      <color indexed="8"/>
      <name val="Arial"/>
      <family val="2"/>
    </font>
    <font>
      <b/>
      <sz val="12"/>
      <color indexed="8"/>
      <name val="Arial"/>
      <family val="2"/>
    </font>
    <font>
      <b/>
      <sz val="10"/>
      <name val="Arial"/>
      <family val="2"/>
    </font>
    <font>
      <b/>
      <sz val="11"/>
      <color theme="1"/>
      <name val="Arial"/>
      <family val="2"/>
    </font>
    <font>
      <sz val="9"/>
      <color rgb="FF000000"/>
      <name val="Arial"/>
      <family val="2"/>
    </font>
    <font>
      <i/>
      <sz val="9"/>
      <color indexed="8"/>
      <name val="Arial"/>
      <family val="2"/>
    </font>
    <font>
      <sz val="9"/>
      <color indexed="8"/>
      <name val="Arial"/>
      <family val="2"/>
    </font>
    <font>
      <b/>
      <sz val="9"/>
      <color rgb="FF000000"/>
      <name val="Arial"/>
      <family val="2"/>
    </font>
    <font>
      <b/>
      <vertAlign val="superscript"/>
      <sz val="9"/>
      <color rgb="FF000000"/>
      <name val="Arial"/>
      <family val="2"/>
    </font>
    <font>
      <vertAlign val="superscript"/>
      <sz val="9"/>
      <color indexed="8"/>
      <name val="Arial"/>
      <family val="2"/>
    </font>
    <font>
      <i/>
      <sz val="9"/>
      <color theme="1"/>
      <name val="Arial"/>
      <family val="2"/>
    </font>
    <font>
      <sz val="9"/>
      <color rgb="FFFF0000"/>
      <name val="Arial"/>
      <family val="2"/>
    </font>
    <font>
      <sz val="11"/>
      <color rgb="FF1F497D"/>
      <name val="Calibri"/>
      <family val="2"/>
      <scheme val="minor"/>
    </font>
    <font>
      <sz val="10"/>
      <name val="MS Sans Serif"/>
    </font>
    <font>
      <sz val="9"/>
      <color rgb="FF00B050"/>
      <name val="Arial"/>
      <family val="2"/>
    </font>
    <font>
      <i/>
      <sz val="9"/>
      <color rgb="FF000000"/>
      <name val="Arial"/>
      <family val="2"/>
    </font>
    <font>
      <sz val="9"/>
      <color theme="1"/>
      <name val="Open Sans"/>
      <family val="2"/>
    </font>
    <font>
      <sz val="7"/>
      <color theme="1"/>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999999"/>
      </top>
      <bottom/>
      <diagonal/>
    </border>
  </borders>
  <cellStyleXfs count="73">
    <xf numFmtId="0" fontId="0" fillId="0" borderId="0"/>
    <xf numFmtId="0" fontId="3" fillId="0" borderId="0" applyNumberFormat="0" applyFill="0" applyBorder="0" applyAlignment="0" applyProtection="0"/>
    <xf numFmtId="0" fontId="2" fillId="0" borderId="0"/>
    <xf numFmtId="0" fontId="4" fillId="0" borderId="0"/>
    <xf numFmtId="0" fontId="2" fillId="0" borderId="0"/>
    <xf numFmtId="0" fontId="2" fillId="0" borderId="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7" applyNumberFormat="0" applyAlignment="0" applyProtection="0"/>
    <xf numFmtId="0" fontId="26" fillId="7" borderId="8" applyNumberFormat="0" applyAlignment="0" applyProtection="0"/>
    <xf numFmtId="0" fontId="27" fillId="7" borderId="7" applyNumberFormat="0" applyAlignment="0" applyProtection="0"/>
    <xf numFmtId="0" fontId="28" fillId="0" borderId="9" applyNumberFormat="0" applyFill="0" applyAlignment="0" applyProtection="0"/>
    <xf numFmtId="0" fontId="29" fillId="8" borderId="10"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 fillId="0" borderId="12" applyNumberFormat="0" applyFill="0" applyAlignment="0" applyProtection="0"/>
    <xf numFmtId="0" fontId="32"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18" fillId="31" borderId="0" applyNumberFormat="0" applyBorder="0" applyAlignment="0" applyProtection="0"/>
    <xf numFmtId="0" fontId="18" fillId="32" borderId="0" applyNumberFormat="0" applyBorder="0" applyAlignment="0" applyProtection="0"/>
    <xf numFmtId="0" fontId="32" fillId="33" borderId="0" applyNumberFormat="0" applyBorder="0" applyAlignment="0" applyProtection="0"/>
    <xf numFmtId="0" fontId="2" fillId="0" borderId="0"/>
    <xf numFmtId="0" fontId="11" fillId="0" borderId="0" applyNumberFormat="0" applyFill="0" applyBorder="0" applyAlignment="0" applyProtection="0"/>
    <xf numFmtId="0" fontId="11" fillId="0" borderId="0" applyNumberFormat="0" applyFill="0" applyBorder="0" applyAlignment="0" applyProtection="0"/>
    <xf numFmtId="0" fontId="33" fillId="0" borderId="0" applyNumberFormat="0" applyFill="0" applyBorder="0" applyAlignment="0" applyProtection="0">
      <alignment vertical="top"/>
      <protection locked="0"/>
    </xf>
    <xf numFmtId="0" fontId="2" fillId="0" borderId="0"/>
    <xf numFmtId="0" fontId="18" fillId="0" borderId="0"/>
    <xf numFmtId="0" fontId="34" fillId="0" borderId="0"/>
    <xf numFmtId="0" fontId="18"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18"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18" fillId="9" borderId="11" applyNumberFormat="0" applyFont="0" applyAlignment="0" applyProtection="0"/>
    <xf numFmtId="0" fontId="35" fillId="0" borderId="0" applyNumberFormat="0" applyFill="0" applyBorder="0" applyAlignment="0" applyProtection="0"/>
    <xf numFmtId="0" fontId="38" fillId="0" borderId="0">
      <alignment horizontal="right"/>
    </xf>
    <xf numFmtId="0" fontId="39" fillId="0" borderId="0">
      <alignment horizontal="right"/>
    </xf>
    <xf numFmtId="0" fontId="2" fillId="34" borderId="0">
      <protection locked="0"/>
    </xf>
  </cellStyleXfs>
  <cellXfs count="453">
    <xf numFmtId="0" fontId="0" fillId="0" borderId="0" xfId="0"/>
    <xf numFmtId="0" fontId="5" fillId="0" borderId="0" xfId="0" applyFont="1"/>
    <xf numFmtId="0" fontId="0" fillId="0" borderId="0" xfId="0" applyFill="1"/>
    <xf numFmtId="0" fontId="7" fillId="0" borderId="2" xfId="0" applyFont="1" applyFill="1" applyBorder="1"/>
    <xf numFmtId="0" fontId="0" fillId="0" borderId="0" xfId="0" applyFill="1" applyBorder="1"/>
    <xf numFmtId="0" fontId="7" fillId="0" borderId="0" xfId="0" applyFont="1"/>
    <xf numFmtId="0" fontId="0" fillId="0" borderId="0" xfId="0"/>
    <xf numFmtId="0" fontId="0" fillId="2" borderId="0" xfId="0" applyFont="1" applyFill="1"/>
    <xf numFmtId="0" fontId="0" fillId="2" borderId="0" xfId="0" applyFont="1" applyFill="1" applyAlignment="1"/>
    <xf numFmtId="0" fontId="0" fillId="2" borderId="0" xfId="0" applyFont="1" applyFill="1" applyAlignment="1">
      <alignment vertical="center" wrapText="1"/>
    </xf>
    <xf numFmtId="0" fontId="0" fillId="2" borderId="0" xfId="0" applyFont="1" applyFill="1" applyAlignment="1">
      <alignment vertical="center"/>
    </xf>
    <xf numFmtId="0" fontId="0" fillId="0" borderId="0" xfId="0"/>
    <xf numFmtId="0" fontId="7" fillId="0" borderId="0" xfId="0" applyFont="1" applyBorder="1"/>
    <xf numFmtId="0" fontId="11" fillId="0" borderId="0" xfId="1" quotePrefix="1" applyFont="1"/>
    <xf numFmtId="0" fontId="11" fillId="0" borderId="0" xfId="1" applyFont="1"/>
    <xf numFmtId="0" fontId="0" fillId="0" borderId="0" xfId="0" applyAlignment="1">
      <alignment horizontal="left"/>
    </xf>
    <xf numFmtId="0" fontId="0" fillId="0" borderId="0" xfId="0" applyAlignment="1">
      <alignment horizontal="left" vertical="center"/>
    </xf>
    <xf numFmtId="0" fontId="14" fillId="0" borderId="0" xfId="0" applyFont="1"/>
    <xf numFmtId="0" fontId="6" fillId="0" borderId="0" xfId="0" applyFont="1"/>
    <xf numFmtId="0" fontId="1" fillId="0" borderId="0" xfId="0" applyFont="1" applyFill="1"/>
    <xf numFmtId="0" fontId="3" fillId="0" borderId="0" xfId="1" quotePrefix="1"/>
    <xf numFmtId="0" fontId="3" fillId="0" borderId="0" xfId="1"/>
    <xf numFmtId="0" fontId="7" fillId="2" borderId="0" xfId="0" applyFont="1" applyFill="1" applyAlignment="1">
      <alignment vertical="center"/>
    </xf>
    <xf numFmtId="0" fontId="0" fillId="2" borderId="0" xfId="0" applyFill="1"/>
    <xf numFmtId="0" fontId="0" fillId="0" borderId="0" xfId="0" applyAlignment="1"/>
    <xf numFmtId="0" fontId="0" fillId="0" borderId="0" xfId="0"/>
    <xf numFmtId="0" fontId="7" fillId="0" borderId="0" xfId="0" applyFont="1" applyFill="1" applyBorder="1" applyAlignment="1">
      <alignment horizontal="right"/>
    </xf>
    <xf numFmtId="164" fontId="7" fillId="0" borderId="0" xfId="0" applyNumberFormat="1" applyFont="1" applyFill="1" applyBorder="1" applyAlignment="1">
      <alignment horizontal="right"/>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6" fillId="0" borderId="1" xfId="0" applyFont="1" applyFill="1" applyBorder="1" applyAlignment="1">
      <alignment horizontal="right"/>
    </xf>
    <xf numFmtId="164" fontId="0" fillId="0" borderId="0" xfId="0" applyNumberFormat="1" applyFill="1"/>
    <xf numFmtId="164" fontId="7" fillId="0" borderId="0" xfId="0" applyNumberFormat="1" applyFont="1" applyFill="1" applyAlignment="1">
      <alignment horizontal="right"/>
    </xf>
    <xf numFmtId="0" fontId="7" fillId="0" borderId="0" xfId="0" applyFont="1" applyFill="1" applyAlignment="1">
      <alignment horizontal="right"/>
    </xf>
    <xf numFmtId="0" fontId="6" fillId="0" borderId="0" xfId="0" applyFont="1" applyFill="1" applyBorder="1" applyAlignment="1">
      <alignment vertical="center"/>
    </xf>
    <xf numFmtId="0" fontId="9" fillId="0" borderId="0" xfId="0" applyFont="1" applyFill="1"/>
    <xf numFmtId="0" fontId="9" fillId="0" borderId="0" xfId="0" applyFont="1"/>
    <xf numFmtId="0" fontId="15" fillId="0" borderId="0" xfId="0" applyFont="1"/>
    <xf numFmtId="0" fontId="6" fillId="0" borderId="1" xfId="0" applyFont="1" applyFill="1" applyBorder="1"/>
    <xf numFmtId="164" fontId="7" fillId="0" borderId="0" xfId="0" applyNumberFormat="1" applyFont="1" applyFill="1" applyAlignment="1">
      <alignment horizontal="left"/>
    </xf>
    <xf numFmtId="49" fontId="6" fillId="0" borderId="1" xfId="0" applyNumberFormat="1" applyFont="1" applyFill="1" applyBorder="1" applyAlignment="1">
      <alignment horizontal="right"/>
    </xf>
    <xf numFmtId="0" fontId="6" fillId="0" borderId="2" xfId="0" applyFont="1" applyFill="1" applyBorder="1" applyAlignment="1">
      <alignment horizontal="center"/>
    </xf>
    <xf numFmtId="0" fontId="7" fillId="0" borderId="2" xfId="0" applyFont="1" applyFill="1" applyBorder="1" applyAlignment="1">
      <alignment horizontal="center"/>
    </xf>
    <xf numFmtId="0" fontId="0" fillId="0" borderId="0" xfId="0" applyFill="1" applyAlignment="1">
      <alignment wrapText="1"/>
    </xf>
    <xf numFmtId="0" fontId="7" fillId="0" borderId="0" xfId="0" applyFont="1" applyAlignment="1">
      <alignment vertical="center" wrapText="1"/>
    </xf>
    <xf numFmtId="0" fontId="13" fillId="0" borderId="0" xfId="0" applyFont="1" applyFill="1" applyAlignment="1"/>
    <xf numFmtId="0" fontId="7" fillId="0" borderId="0" xfId="0" applyFont="1" applyFill="1" applyBorder="1" applyAlignment="1">
      <alignment horizontal="center"/>
    </xf>
    <xf numFmtId="49" fontId="6" fillId="0" borderId="0" xfId="0" applyNumberFormat="1" applyFont="1" applyFill="1" applyBorder="1" applyAlignment="1">
      <alignment horizontal="right"/>
    </xf>
    <xf numFmtId="164" fontId="1" fillId="0" borderId="0" xfId="0" applyNumberFormat="1" applyFont="1" applyFill="1"/>
    <xf numFmtId="164" fontId="17" fillId="0" borderId="0" xfId="0" applyNumberFormat="1" applyFont="1" applyFill="1" applyAlignment="1">
      <alignment horizontal="left"/>
    </xf>
    <xf numFmtId="164" fontId="17" fillId="0" borderId="0" xfId="0" applyNumberFormat="1" applyFont="1" applyFill="1" applyAlignment="1">
      <alignment horizontal="right"/>
    </xf>
    <xf numFmtId="0" fontId="17" fillId="0" borderId="0" xfId="0" applyFont="1" applyFill="1" applyAlignment="1">
      <alignment horizontal="right"/>
    </xf>
    <xf numFmtId="164" fontId="16" fillId="0" borderId="1" xfId="0" applyNumberFormat="1" applyFont="1" applyFill="1" applyBorder="1" applyAlignment="1">
      <alignment wrapText="1"/>
    </xf>
    <xf numFmtId="164" fontId="16" fillId="0" borderId="1" xfId="0" applyNumberFormat="1" applyFont="1" applyFill="1" applyBorder="1" applyAlignment="1">
      <alignment horizontal="right"/>
    </xf>
    <xf numFmtId="164" fontId="16" fillId="0" borderId="0" xfId="0" applyNumberFormat="1" applyFont="1" applyFill="1" applyBorder="1" applyAlignment="1">
      <alignment horizontal="right"/>
    </xf>
    <xf numFmtId="0" fontId="0" fillId="0" borderId="0" xfId="0" applyAlignment="1">
      <alignment wrapText="1"/>
    </xf>
    <xf numFmtId="0" fontId="6" fillId="0" borderId="1" xfId="0" applyFont="1" applyBorder="1" applyAlignment="1">
      <alignment horizontal="left" vertical="top" wrapText="1"/>
    </xf>
    <xf numFmtId="0" fontId="6" fillId="0" borderId="3" xfId="0" applyFont="1" applyBorder="1" applyAlignment="1">
      <alignment horizontal="right" vertical="center" wrapText="1"/>
    </xf>
    <xf numFmtId="49" fontId="6" fillId="0" borderId="1" xfId="0" applyNumberFormat="1" applyFont="1" applyFill="1" applyBorder="1" applyAlignment="1">
      <alignment horizontal="right" vertical="center"/>
    </xf>
    <xf numFmtId="0" fontId="6" fillId="0" borderId="0" xfId="0" applyFont="1" applyBorder="1" applyAlignment="1">
      <alignment horizontal="right" vertical="center" wrapText="1"/>
    </xf>
    <xf numFmtId="49" fontId="6" fillId="0" borderId="0" xfId="0" applyNumberFormat="1" applyFont="1" applyFill="1" applyBorder="1" applyAlignment="1">
      <alignment horizontal="right" vertical="center"/>
    </xf>
    <xf numFmtId="0" fontId="16" fillId="0" borderId="0" xfId="0" applyFont="1" applyBorder="1" applyAlignment="1">
      <alignment horizontal="right"/>
    </xf>
    <xf numFmtId="0" fontId="44" fillId="0" borderId="0" xfId="0" applyFont="1" applyBorder="1"/>
    <xf numFmtId="0" fontId="44" fillId="0" borderId="0" xfId="0" applyFont="1" applyBorder="1" applyAlignment="1">
      <alignment horizontal="center"/>
    </xf>
    <xf numFmtId="164" fontId="2" fillId="0" borderId="0" xfId="57" applyNumberFormat="1" applyFill="1"/>
    <xf numFmtId="0" fontId="0" fillId="0" borderId="0" xfId="0" applyBorder="1"/>
    <xf numFmtId="0" fontId="17" fillId="0" borderId="0" xfId="0" applyFont="1" applyBorder="1" applyAlignment="1">
      <alignment horizontal="right"/>
    </xf>
    <xf numFmtId="0" fontId="2" fillId="0" borderId="0" xfId="0" applyFont="1" applyBorder="1"/>
    <xf numFmtId="0" fontId="7" fillId="0" borderId="0" xfId="0" applyFont="1" applyBorder="1" applyAlignment="1">
      <alignment horizontal="left" vertical="center" wrapText="1"/>
    </xf>
    <xf numFmtId="0" fontId="7" fillId="0" borderId="0" xfId="0" applyFont="1" applyFill="1" applyBorder="1" applyAlignment="1">
      <alignment vertical="center"/>
    </xf>
    <xf numFmtId="0" fontId="5" fillId="0" borderId="2" xfId="0" applyFont="1" applyBorder="1" applyAlignment="1">
      <alignment horizontal="left" vertical="center" wrapText="1"/>
    </xf>
    <xf numFmtId="0" fontId="16" fillId="0" borderId="3" xfId="0" applyFont="1" applyBorder="1" applyAlignment="1">
      <alignment horizontal="right"/>
    </xf>
    <xf numFmtId="0" fontId="17" fillId="0" borderId="0" xfId="0" applyFont="1" applyAlignment="1">
      <alignment horizontal="right"/>
    </xf>
    <xf numFmtId="0" fontId="7" fillId="0" borderId="0" xfId="0" applyFont="1" applyFill="1" applyAlignment="1">
      <alignment horizontal="right" vertical="center"/>
    </xf>
    <xf numFmtId="0" fontId="7" fillId="0" borderId="1" xfId="0" applyFont="1" applyBorder="1" applyAlignment="1">
      <alignment vertical="center" wrapText="1"/>
    </xf>
    <xf numFmtId="164" fontId="7" fillId="0" borderId="1" xfId="0" applyNumberFormat="1" applyFont="1" applyFill="1" applyBorder="1" applyAlignment="1">
      <alignment horizontal="right"/>
    </xf>
    <xf numFmtId="0" fontId="7" fillId="0" borderId="1" xfId="0" applyFont="1" applyBorder="1"/>
    <xf numFmtId="0" fontId="17" fillId="0" borderId="1" xfId="0" applyFont="1" applyBorder="1" applyAlignment="1">
      <alignment horizontal="right"/>
    </xf>
    <xf numFmtId="164" fontId="2" fillId="0" borderId="13" xfId="4" applyNumberFormat="1" applyBorder="1"/>
    <xf numFmtId="164" fontId="2" fillId="0" borderId="0" xfId="4" applyNumberFormat="1"/>
    <xf numFmtId="164" fontId="2" fillId="0" borderId="1" xfId="4" applyNumberFormat="1" applyBorder="1"/>
    <xf numFmtId="0" fontId="2" fillId="0" borderId="0" xfId="4" applyBorder="1"/>
    <xf numFmtId="0" fontId="2" fillId="0" borderId="0" xfId="4" applyNumberFormat="1" applyBorder="1"/>
    <xf numFmtId="0" fontId="5" fillId="0" borderId="0" xfId="0" applyFont="1" applyBorder="1" applyAlignment="1">
      <alignment vertical="center" wrapText="1"/>
    </xf>
    <xf numFmtId="0" fontId="0" fillId="0" borderId="0" xfId="0"/>
    <xf numFmtId="0" fontId="7" fillId="0" borderId="0" xfId="0" applyFont="1" applyAlignment="1"/>
    <xf numFmtId="0" fontId="7" fillId="0" borderId="0" xfId="0" applyNumberFormat="1" applyFont="1" applyFill="1" applyBorder="1" applyAlignment="1">
      <alignment horizontal="right"/>
    </xf>
    <xf numFmtId="0" fontId="7" fillId="2" borderId="0" xfId="0" applyFont="1" applyFill="1" applyAlignment="1">
      <alignment vertical="center" wrapText="1"/>
    </xf>
    <xf numFmtId="164" fontId="2" fillId="0" borderId="0" xfId="4" applyNumberFormat="1" applyBorder="1"/>
    <xf numFmtId="0" fontId="6" fillId="0" borderId="2" xfId="0" applyFont="1" applyFill="1" applyBorder="1" applyAlignment="1">
      <alignment horizontal="center"/>
    </xf>
    <xf numFmtId="0" fontId="0" fillId="0" borderId="1" xfId="0" applyBorder="1"/>
    <xf numFmtId="0" fontId="6" fillId="0" borderId="2" xfId="0" applyFont="1" applyBorder="1" applyAlignment="1">
      <alignment horizontal="left" vertical="center" wrapText="1"/>
    </xf>
    <xf numFmtId="164" fontId="17" fillId="0" borderId="0" xfId="4" applyNumberFormat="1" applyFont="1" applyBorder="1"/>
    <xf numFmtId="164" fontId="17" fillId="0" borderId="13" xfId="4" applyNumberFormat="1" applyFont="1" applyBorder="1"/>
    <xf numFmtId="164" fontId="17" fillId="0" borderId="0" xfId="4" applyNumberFormat="1" applyFont="1"/>
    <xf numFmtId="164" fontId="17" fillId="0" borderId="1" xfId="4" applyNumberFormat="1" applyFont="1" applyBorder="1"/>
    <xf numFmtId="0" fontId="16" fillId="0" borderId="2" xfId="0" applyFont="1" applyBorder="1" applyAlignment="1">
      <alignment horizontal="right"/>
    </xf>
    <xf numFmtId="0" fontId="3" fillId="0" borderId="0" xfId="1" applyAlignment="1"/>
    <xf numFmtId="0" fontId="7" fillId="0" borderId="0" xfId="0" applyFont="1" applyBorder="1" applyAlignment="1">
      <alignment horizontal="right"/>
    </xf>
    <xf numFmtId="0" fontId="7" fillId="0" borderId="1" xfId="0" applyFont="1" applyBorder="1" applyAlignment="1">
      <alignment horizontal="right"/>
    </xf>
    <xf numFmtId="0" fontId="7" fillId="0" borderId="0" xfId="0" applyFont="1" applyFill="1" applyBorder="1" applyAlignment="1">
      <alignment wrapText="1"/>
    </xf>
    <xf numFmtId="0" fontId="1" fillId="0" borderId="0" xfId="0" applyFont="1" applyBorder="1"/>
    <xf numFmtId="0" fontId="0" fillId="0" borderId="0" xfId="0" applyBorder="1" applyAlignment="1">
      <alignment horizontal="right"/>
    </xf>
    <xf numFmtId="0" fontId="7" fillId="2" borderId="0" xfId="0" applyFont="1" applyFill="1" applyAlignment="1">
      <alignment horizontal="left" vertical="center"/>
    </xf>
    <xf numFmtId="0" fontId="7" fillId="0" borderId="0" xfId="0" applyFont="1" applyAlignment="1">
      <alignment horizontal="left" vertical="top" wrapText="1"/>
    </xf>
    <xf numFmtId="0" fontId="1" fillId="0" borderId="0" xfId="0" applyFont="1" applyBorder="1" applyAlignment="1">
      <alignment horizontal="center"/>
    </xf>
    <xf numFmtId="0" fontId="7" fillId="0" borderId="0" xfId="0" applyFont="1" applyFill="1" applyAlignment="1">
      <alignment vertical="top" wrapText="1"/>
    </xf>
    <xf numFmtId="0" fontId="7" fillId="2" borderId="0" xfId="0" applyFont="1" applyFill="1" applyAlignment="1">
      <alignment vertical="top" wrapText="1"/>
    </xf>
    <xf numFmtId="0" fontId="7" fillId="0" borderId="0" xfId="0" applyFont="1" applyBorder="1" applyAlignment="1">
      <alignment horizontal="left" vertical="top" wrapText="1"/>
    </xf>
    <xf numFmtId="49" fontId="49" fillId="0" borderId="0" xfId="0" applyNumberFormat="1" applyFont="1" applyFill="1" applyBorder="1" applyAlignment="1">
      <alignment horizontal="left" wrapText="1"/>
    </xf>
    <xf numFmtId="0" fontId="0" fillId="0" borderId="0" xfId="0" applyAlignment="1">
      <alignment vertical="center"/>
    </xf>
    <xf numFmtId="0" fontId="6" fillId="2" borderId="0" xfId="0" applyFont="1" applyFill="1" applyAlignment="1">
      <alignment vertical="center" wrapText="1"/>
    </xf>
    <xf numFmtId="49" fontId="7" fillId="0" borderId="0" xfId="0" applyNumberFormat="1" applyFont="1" applyBorder="1" applyAlignment="1">
      <alignment horizontal="left"/>
    </xf>
    <xf numFmtId="49" fontId="7" fillId="0" borderId="0" xfId="0" applyNumberFormat="1" applyFont="1" applyBorder="1" applyAlignment="1">
      <alignment horizontal="left" vertical="center"/>
    </xf>
    <xf numFmtId="49" fontId="7" fillId="0" borderId="0" xfId="0" applyNumberFormat="1" applyFont="1" applyFill="1" applyBorder="1" applyAlignment="1">
      <alignment horizontal="left"/>
    </xf>
    <xf numFmtId="49" fontId="7" fillId="0" borderId="0" xfId="0" applyNumberFormat="1" applyFont="1" applyFill="1" applyAlignment="1">
      <alignment horizontal="left" wrapText="1"/>
    </xf>
    <xf numFmtId="49" fontId="46" fillId="0" borderId="0" xfId="0" applyNumberFormat="1" applyFont="1" applyFill="1" applyBorder="1" applyAlignment="1">
      <alignment horizontal="left" vertical="center" wrapText="1"/>
    </xf>
    <xf numFmtId="49" fontId="49" fillId="0" borderId="1" xfId="0" applyNumberFormat="1" applyFont="1" applyFill="1" applyBorder="1" applyAlignment="1">
      <alignment horizontal="left" wrapText="1"/>
    </xf>
    <xf numFmtId="0" fontId="6" fillId="2" borderId="0" xfId="0" applyFont="1" applyFill="1" applyAlignment="1">
      <alignment wrapText="1"/>
    </xf>
    <xf numFmtId="0" fontId="6" fillId="0" borderId="3" xfId="0" applyFont="1" applyFill="1" applyBorder="1" applyAlignment="1">
      <alignment horizontal="right"/>
    </xf>
    <xf numFmtId="0" fontId="6" fillId="0" borderId="3" xfId="0" applyFont="1" applyBorder="1" applyAlignment="1">
      <alignment horizontal="right" wrapText="1"/>
    </xf>
    <xf numFmtId="0" fontId="3" fillId="0" borderId="0" xfId="1"/>
    <xf numFmtId="0" fontId="0" fillId="0" borderId="0" xfId="0" applyAlignment="1">
      <alignment wrapText="1"/>
    </xf>
    <xf numFmtId="0" fontId="7" fillId="0" borderId="0" xfId="0" applyFont="1" applyBorder="1" applyAlignment="1">
      <alignment horizontal="left" wrapText="1"/>
    </xf>
    <xf numFmtId="0" fontId="6" fillId="0" borderId="2" xfId="0" applyFont="1" applyFill="1" applyBorder="1" applyAlignment="1">
      <alignment horizontal="center"/>
    </xf>
    <xf numFmtId="0" fontId="7" fillId="0" borderId="0" xfId="0" applyFont="1" applyFill="1" applyBorder="1" applyAlignment="1">
      <alignment horizontal="left" wrapText="1"/>
    </xf>
    <xf numFmtId="0" fontId="0" fillId="0" borderId="0" xfId="0"/>
    <xf numFmtId="0" fontId="0" fillId="0" borderId="0" xfId="0" applyAlignment="1">
      <alignment horizontal="left" wrapText="1"/>
    </xf>
    <xf numFmtId="0" fontId="15" fillId="0" borderId="0" xfId="0" applyFont="1" applyFill="1" applyAlignment="1">
      <alignment vertical="top" wrapText="1"/>
    </xf>
    <xf numFmtId="0" fontId="3" fillId="0" borderId="0" xfId="1" applyFill="1" applyAlignment="1">
      <alignment horizontal="left"/>
    </xf>
    <xf numFmtId="0" fontId="0" fillId="0" borderId="0" xfId="0" applyAlignment="1">
      <alignment wrapText="1"/>
    </xf>
    <xf numFmtId="0" fontId="0" fillId="0" borderId="0" xfId="0"/>
    <xf numFmtId="0" fontId="5" fillId="0" borderId="0" xfId="0" applyFont="1" applyBorder="1" applyAlignment="1">
      <alignment horizontal="left" vertical="center" wrapText="1"/>
    </xf>
    <xf numFmtId="0" fontId="0" fillId="0" borderId="0" xfId="0" applyFill="1" applyAlignment="1">
      <alignment horizontal="left" wrapText="1"/>
    </xf>
    <xf numFmtId="0" fontId="13" fillId="0" borderId="0" xfId="0" applyFont="1" applyFill="1" applyAlignment="1">
      <alignment horizontal="left" wrapText="1"/>
    </xf>
    <xf numFmtId="49" fontId="6" fillId="0" borderId="3" xfId="0" applyNumberFormat="1" applyFont="1" applyFill="1" applyBorder="1" applyAlignment="1">
      <alignment horizontal="right"/>
    </xf>
    <xf numFmtId="164" fontId="7" fillId="2" borderId="0" xfId="0" applyNumberFormat="1" applyFont="1" applyFill="1" applyAlignment="1">
      <alignment horizontal="left"/>
    </xf>
    <xf numFmtId="165" fontId="17" fillId="2" borderId="0" xfId="70" applyNumberFormat="1" applyFont="1" applyFill="1" applyAlignment="1">
      <alignment horizontal="right"/>
    </xf>
    <xf numFmtId="0" fontId="7" fillId="2" borderId="0" xfId="0" applyFont="1" applyFill="1" applyAlignment="1">
      <alignment horizontal="right"/>
    </xf>
    <xf numFmtId="165" fontId="0" fillId="0" borderId="0" xfId="0" applyNumberFormat="1"/>
    <xf numFmtId="165" fontId="0" fillId="0" borderId="0" xfId="0" applyNumberFormat="1" applyFill="1" applyAlignment="1">
      <alignment horizontal="right"/>
    </xf>
    <xf numFmtId="165" fontId="0" fillId="0" borderId="0" xfId="0" applyNumberFormat="1" applyAlignment="1">
      <alignment horizontal="right"/>
    </xf>
    <xf numFmtId="166" fontId="7" fillId="2" borderId="0" xfId="0" applyNumberFormat="1" applyFont="1" applyFill="1" applyBorder="1" applyAlignment="1">
      <alignment horizontal="right"/>
    </xf>
    <xf numFmtId="0" fontId="7" fillId="2" borderId="0" xfId="0" applyFont="1" applyFill="1"/>
    <xf numFmtId="166" fontId="46" fillId="2" borderId="0" xfId="0" applyNumberFormat="1" applyFont="1" applyFill="1" applyBorder="1" applyAlignment="1">
      <alignment horizontal="right"/>
    </xf>
    <xf numFmtId="0" fontId="0" fillId="2" borderId="0" xfId="0" applyFill="1" applyBorder="1"/>
    <xf numFmtId="0" fontId="0" fillId="0" borderId="0" xfId="0" applyFill="1" applyBorder="1" applyAlignment="1">
      <alignment horizontal="right"/>
    </xf>
    <xf numFmtId="167" fontId="7" fillId="2" borderId="0" xfId="0" applyNumberFormat="1" applyFont="1" applyFill="1" applyBorder="1" applyAlignment="1">
      <alignment horizontal="right"/>
    </xf>
    <xf numFmtId="164" fontId="7" fillId="2" borderId="0" xfId="0" applyNumberFormat="1" applyFont="1" applyFill="1" applyBorder="1" applyAlignment="1">
      <alignment horizontal="left"/>
    </xf>
    <xf numFmtId="165" fontId="17" fillId="2" borderId="0" xfId="71" applyNumberFormat="1" applyFont="1" applyFill="1">
      <alignment horizontal="right"/>
    </xf>
    <xf numFmtId="164" fontId="7" fillId="0" borderId="0" xfId="0" applyNumberFormat="1" applyFont="1" applyFill="1" applyBorder="1" applyAlignment="1">
      <alignment horizontal="right" wrapText="1"/>
    </xf>
    <xf numFmtId="165" fontId="17" fillId="2" borderId="0" xfId="71" applyNumberFormat="1" applyFont="1" applyFill="1" applyAlignment="1">
      <alignment horizontal="right"/>
    </xf>
    <xf numFmtId="164" fontId="7" fillId="0" borderId="0" xfId="0" applyNumberFormat="1" applyFont="1" applyFill="1" applyBorder="1" applyAlignment="1">
      <alignment horizontal="left"/>
    </xf>
    <xf numFmtId="164" fontId="7" fillId="0" borderId="0" xfId="0" applyNumberFormat="1" applyFont="1" applyBorder="1"/>
    <xf numFmtId="164" fontId="7" fillId="0" borderId="0" xfId="0" applyNumberFormat="1" applyFont="1" applyBorder="1" applyAlignment="1">
      <alignment horizontal="right"/>
    </xf>
    <xf numFmtId="164" fontId="7" fillId="0" borderId="0" xfId="0" applyNumberFormat="1" applyFont="1" applyFill="1" applyBorder="1" applyAlignment="1">
      <alignment horizontal="left" wrapText="1"/>
    </xf>
    <xf numFmtId="164" fontId="6" fillId="0" borderId="0" xfId="0" applyNumberFormat="1" applyFont="1" applyFill="1" applyBorder="1" applyAlignment="1">
      <alignment horizontal="left" vertical="top" wrapText="1"/>
    </xf>
    <xf numFmtId="0" fontId="0" fillId="0" borderId="0" xfId="0" applyAlignment="1">
      <alignment vertical="top"/>
    </xf>
    <xf numFmtId="164" fontId="7" fillId="0" borderId="0" xfId="0" applyNumberFormat="1" applyFont="1" applyFill="1" applyBorder="1" applyAlignment="1">
      <alignment horizontal="left" vertical="top" wrapText="1"/>
    </xf>
    <xf numFmtId="0" fontId="6" fillId="0" borderId="1" xfId="0" applyFont="1" applyBorder="1" applyAlignment="1"/>
    <xf numFmtId="0" fontId="7" fillId="0" borderId="2" xfId="0" applyFont="1" applyFill="1" applyBorder="1" applyAlignment="1"/>
    <xf numFmtId="49" fontId="6" fillId="0" borderId="1" xfId="0" applyNumberFormat="1" applyFont="1" applyFill="1" applyBorder="1" applyAlignment="1">
      <alignment horizontal="right" wrapText="1"/>
    </xf>
    <xf numFmtId="168" fontId="7" fillId="0" borderId="0" xfId="0" applyNumberFormat="1" applyFont="1" applyFill="1" applyBorder="1" applyAlignment="1">
      <alignment horizontal="right"/>
    </xf>
    <xf numFmtId="1" fontId="7" fillId="0" borderId="0" xfId="0" applyNumberFormat="1" applyFont="1" applyFill="1" applyAlignment="1">
      <alignment horizontal="right"/>
    </xf>
    <xf numFmtId="2" fontId="7" fillId="0" borderId="0" xfId="0" applyNumberFormat="1" applyFont="1"/>
    <xf numFmtId="2" fontId="7" fillId="0" borderId="0" xfId="0" applyNumberFormat="1" applyFont="1" applyFill="1"/>
    <xf numFmtId="0" fontId="0" fillId="0" borderId="0" xfId="0" applyAlignment="1">
      <alignment wrapText="1"/>
    </xf>
    <xf numFmtId="0" fontId="0" fillId="0" borderId="0" xfId="0"/>
    <xf numFmtId="164" fontId="17" fillId="0" borderId="0" xfId="0" applyNumberFormat="1" applyFont="1" applyBorder="1" applyAlignment="1">
      <alignment horizontal="right"/>
    </xf>
    <xf numFmtId="164" fontId="7" fillId="0" borderId="1" xfId="0" applyNumberFormat="1" applyFont="1" applyBorder="1"/>
    <xf numFmtId="169" fontId="0" fillId="0" borderId="0" xfId="0" applyNumberFormat="1"/>
    <xf numFmtId="0" fontId="6" fillId="0" borderId="2" xfId="0" applyFont="1" applyBorder="1" applyAlignment="1">
      <alignment vertical="center" wrapText="1"/>
    </xf>
    <xf numFmtId="1" fontId="0" fillId="0" borderId="0" xfId="0" applyNumberFormat="1"/>
    <xf numFmtId="164" fontId="7" fillId="0" borderId="0" xfId="0" applyNumberFormat="1" applyFont="1" applyAlignment="1">
      <alignment horizontal="right"/>
    </xf>
    <xf numFmtId="0" fontId="6" fillId="0" borderId="1" xfId="0" applyFont="1" applyBorder="1" applyAlignment="1">
      <alignment horizontal="right"/>
    </xf>
    <xf numFmtId="0" fontId="0" fillId="0" borderId="0" xfId="0"/>
    <xf numFmtId="0" fontId="7" fillId="0" borderId="0" xfId="0" applyFont="1" applyAlignment="1">
      <alignment horizontal="right"/>
    </xf>
    <xf numFmtId="0" fontId="0" fillId="0" borderId="0" xfId="0"/>
    <xf numFmtId="0" fontId="7" fillId="0" borderId="0" xfId="0" applyFont="1" applyFill="1" applyBorder="1"/>
    <xf numFmtId="164" fontId="6" fillId="0" borderId="1" xfId="0" applyNumberFormat="1" applyFont="1" applyFill="1" applyBorder="1" applyAlignment="1">
      <alignment horizontal="right"/>
    </xf>
    <xf numFmtId="164" fontId="6" fillId="0" borderId="1" xfId="0" applyNumberFormat="1" applyFont="1" applyBorder="1" applyAlignment="1">
      <alignment horizontal="right"/>
    </xf>
    <xf numFmtId="0" fontId="1" fillId="0" borderId="2" xfId="0" applyFont="1" applyBorder="1" applyAlignment="1">
      <alignment wrapText="1"/>
    </xf>
    <xf numFmtId="0" fontId="6" fillId="0" borderId="2" xfId="0" applyFont="1" applyBorder="1" applyAlignment="1">
      <alignment horizontal="right" wrapText="1"/>
    </xf>
    <xf numFmtId="0" fontId="6" fillId="0" borderId="1" xfId="0" applyFont="1" applyBorder="1"/>
    <xf numFmtId="0" fontId="16" fillId="0" borderId="1" xfId="0" applyFont="1" applyBorder="1" applyAlignment="1">
      <alignment horizontal="right"/>
    </xf>
    <xf numFmtId="164" fontId="17" fillId="0" borderId="0" xfId="0" applyNumberFormat="1" applyFont="1" applyFill="1" applyBorder="1" applyAlignment="1">
      <alignment horizontal="right"/>
    </xf>
    <xf numFmtId="0" fontId="6" fillId="0" borderId="0" xfId="0" applyFont="1" applyBorder="1" applyAlignment="1">
      <alignment horizontal="left" vertical="top" wrapText="1"/>
    </xf>
    <xf numFmtId="0" fontId="7" fillId="0" borderId="0" xfId="0" applyFont="1" applyBorder="1" applyAlignment="1">
      <alignment horizontal="left" wrapText="1"/>
    </xf>
    <xf numFmtId="0" fontId="7" fillId="0" borderId="0" xfId="0" applyFont="1" applyBorder="1" applyAlignment="1">
      <alignment horizontal="left" vertical="center" wrapText="1"/>
    </xf>
    <xf numFmtId="0" fontId="0" fillId="0" borderId="0" xfId="0"/>
    <xf numFmtId="0" fontId="7" fillId="0" borderId="0" xfId="0" applyFont="1" applyBorder="1" applyAlignment="1">
      <alignment wrapText="1"/>
    </xf>
    <xf numFmtId="0" fontId="0" fillId="0" borderId="0" xfId="0"/>
    <xf numFmtId="0" fontId="6" fillId="0" borderId="0" xfId="0" applyFont="1" applyFill="1" applyBorder="1" applyAlignment="1">
      <alignment horizontal="center" vertical="center"/>
    </xf>
    <xf numFmtId="0" fontId="6" fillId="0" borderId="0" xfId="0" applyFont="1" applyFill="1" applyBorder="1" applyAlignment="1"/>
    <xf numFmtId="164" fontId="7" fillId="0" borderId="0" xfId="0" applyNumberFormat="1" applyFont="1" applyAlignment="1">
      <alignment horizontal="center"/>
    </xf>
    <xf numFmtId="3" fontId="7" fillId="0" borderId="0" xfId="0" applyNumberFormat="1" applyFont="1" applyBorder="1" applyAlignment="1">
      <alignment horizontal="right"/>
    </xf>
    <xf numFmtId="164" fontId="7" fillId="0" borderId="0" xfId="0" applyNumberFormat="1" applyFont="1" applyFill="1" applyBorder="1" applyAlignment="1">
      <alignment horizontal="center"/>
    </xf>
    <xf numFmtId="0" fontId="54" fillId="0" borderId="0" xfId="0" applyFont="1" applyAlignment="1">
      <alignment horizontal="left" vertical="center" indent="5"/>
    </xf>
    <xf numFmtId="0" fontId="3" fillId="0" borderId="0" xfId="1" applyAlignment="1">
      <alignment horizontal="left" vertical="center" indent="5"/>
    </xf>
    <xf numFmtId="0" fontId="0" fillId="0" borderId="0" xfId="0" applyAlignment="1">
      <alignment wrapText="1"/>
    </xf>
    <xf numFmtId="0" fontId="0" fillId="0" borderId="0" xfId="0"/>
    <xf numFmtId="0" fontId="16" fillId="0" borderId="0" xfId="0" applyFont="1" applyBorder="1" applyAlignment="1">
      <alignment horizontal="center"/>
    </xf>
    <xf numFmtId="0" fontId="7" fillId="0" borderId="0" xfId="0" applyFont="1" applyAlignment="1">
      <alignment horizontal="left" vertical="top" wrapText="1"/>
    </xf>
    <xf numFmtId="1" fontId="6" fillId="0" borderId="3" xfId="0" applyNumberFormat="1" applyFont="1" applyBorder="1" applyAlignment="1">
      <alignment horizontal="right" vertical="center"/>
    </xf>
    <xf numFmtId="1" fontId="16" fillId="0" borderId="3" xfId="0" applyNumberFormat="1" applyFont="1" applyBorder="1" applyAlignment="1">
      <alignment horizontal="right" vertical="center"/>
    </xf>
    <xf numFmtId="1" fontId="6" fillId="0" borderId="3" xfId="0" applyNumberFormat="1" applyFont="1" applyBorder="1" applyAlignment="1">
      <alignment horizontal="right" vertical="center" wrapText="1"/>
    </xf>
    <xf numFmtId="0" fontId="0" fillId="0" borderId="0" xfId="0" applyAlignment="1">
      <alignment horizontal="right"/>
    </xf>
    <xf numFmtId="0" fontId="1" fillId="0" borderId="0" xfId="0" applyFont="1" applyFill="1" applyAlignment="1">
      <alignment horizontal="right"/>
    </xf>
    <xf numFmtId="0" fontId="55" fillId="0" borderId="0" xfId="0" applyFont="1"/>
    <xf numFmtId="0" fontId="3" fillId="0" borderId="0" xfId="1" applyBorder="1"/>
    <xf numFmtId="1" fontId="17" fillId="0" borderId="0" xfId="0" applyNumberFormat="1" applyFont="1" applyFill="1" applyAlignment="1">
      <alignment horizontal="right"/>
    </xf>
    <xf numFmtId="1" fontId="17" fillId="0" borderId="0" xfId="0" applyNumberFormat="1" applyFont="1" applyFill="1" applyAlignment="1">
      <alignment horizontal="right" vertical="top"/>
    </xf>
    <xf numFmtId="0" fontId="6" fillId="0" borderId="3" xfId="0" applyFont="1" applyFill="1" applyBorder="1" applyAlignment="1">
      <alignment horizontal="right" vertical="center"/>
    </xf>
    <xf numFmtId="164" fontId="17" fillId="0" borderId="1" xfId="0" applyNumberFormat="1" applyFont="1" applyFill="1" applyBorder="1" applyAlignment="1">
      <alignment horizontal="right"/>
    </xf>
    <xf numFmtId="1" fontId="16" fillId="0" borderId="3" xfId="0" applyNumberFormat="1" applyFont="1" applyBorder="1" applyAlignment="1">
      <alignment horizontal="right" vertical="center" wrapText="1"/>
    </xf>
    <xf numFmtId="0" fontId="1" fillId="0" borderId="0" xfId="0" applyFont="1" applyFill="1" applyBorder="1" applyAlignment="1">
      <alignment horizontal="center"/>
    </xf>
    <xf numFmtId="3" fontId="17" fillId="0" borderId="0" xfId="0" applyNumberFormat="1" applyFont="1" applyBorder="1" applyAlignment="1">
      <alignment horizontal="right"/>
    </xf>
    <xf numFmtId="3" fontId="17" fillId="0" borderId="0" xfId="0" applyNumberFormat="1" applyFont="1" applyBorder="1" applyAlignment="1">
      <alignment horizontal="right" vertical="center"/>
    </xf>
    <xf numFmtId="3" fontId="17" fillId="0" borderId="0" xfId="0" applyNumberFormat="1" applyFont="1" applyAlignment="1">
      <alignment horizontal="right"/>
    </xf>
    <xf numFmtId="3" fontId="17" fillId="0" borderId="1" xfId="0" applyNumberFormat="1" applyFont="1" applyBorder="1" applyAlignment="1">
      <alignment horizontal="right"/>
    </xf>
    <xf numFmtId="0" fontId="6" fillId="0" borderId="0" xfId="0" applyFont="1" applyAlignment="1">
      <alignment horizontal="left" vertical="center" wrapText="1"/>
    </xf>
    <xf numFmtId="0" fontId="17" fillId="0" borderId="0" xfId="0" applyFont="1" applyBorder="1" applyAlignment="1">
      <alignment horizontal="left"/>
    </xf>
    <xf numFmtId="0" fontId="17" fillId="0" borderId="0" xfId="0" applyFont="1" applyBorder="1" applyAlignment="1">
      <alignment horizontal="left" vertical="center"/>
    </xf>
    <xf numFmtId="0" fontId="17" fillId="0" borderId="0" xfId="0" applyFont="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6" fillId="0" borderId="0" xfId="0" applyFont="1" applyBorder="1" applyAlignment="1">
      <alignment horizontal="right" vertical="center"/>
    </xf>
    <xf numFmtId="0" fontId="6" fillId="0" borderId="3" xfId="0" applyFont="1" applyBorder="1" applyAlignment="1">
      <alignment vertical="center" wrapText="1"/>
    </xf>
    <xf numFmtId="3" fontId="17" fillId="0" borderId="0" xfId="0" quotePrefix="1" applyNumberFormat="1" applyFont="1" applyBorder="1" applyAlignment="1">
      <alignment horizontal="right"/>
    </xf>
    <xf numFmtId="3" fontId="17" fillId="0" borderId="0" xfId="0" quotePrefix="1" applyNumberFormat="1" applyFont="1" applyFill="1" applyBorder="1" applyAlignment="1">
      <alignment horizontal="right"/>
    </xf>
    <xf numFmtId="3" fontId="17" fillId="0" borderId="0" xfId="0" quotePrefix="1" applyNumberFormat="1" applyFont="1" applyBorder="1" applyAlignment="1">
      <alignment horizontal="right" vertical="center"/>
    </xf>
    <xf numFmtId="3" fontId="17" fillId="0" borderId="0" xfId="0" quotePrefix="1" applyNumberFormat="1" applyFont="1" applyFill="1" applyBorder="1" applyAlignment="1">
      <alignment horizontal="right" vertical="center"/>
    </xf>
    <xf numFmtId="0" fontId="0" fillId="0" borderId="0" xfId="0"/>
    <xf numFmtId="0" fontId="17" fillId="2" borderId="0" xfId="0" applyFont="1" applyFill="1" applyAlignment="1">
      <alignment horizontal="left" vertical="center"/>
    </xf>
    <xf numFmtId="164" fontId="7" fillId="0" borderId="0" xfId="0" applyNumberFormat="1" applyFont="1" applyFill="1" applyAlignment="1">
      <alignment horizontal="left" wrapText="1"/>
    </xf>
    <xf numFmtId="0" fontId="0" fillId="0" borderId="0" xfId="0" applyAlignment="1">
      <alignment wrapText="1"/>
    </xf>
    <xf numFmtId="0" fontId="6" fillId="0" borderId="2" xfId="0" applyFont="1" applyFill="1" applyBorder="1" applyAlignment="1">
      <alignment horizontal="center"/>
    </xf>
    <xf numFmtId="0" fontId="7" fillId="2" borderId="0" xfId="0" applyFont="1" applyFill="1" applyAlignment="1">
      <alignment horizontal="left" wrapText="1"/>
    </xf>
    <xf numFmtId="0" fontId="0" fillId="0" borderId="0" xfId="0"/>
    <xf numFmtId="0" fontId="7" fillId="0" borderId="0" xfId="0" applyFont="1" applyAlignment="1">
      <alignment horizontal="left" vertical="top" wrapText="1"/>
    </xf>
    <xf numFmtId="0" fontId="5" fillId="0" borderId="0"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Fill="1" applyAlignment="1">
      <alignment horizontal="left" wrapText="1"/>
    </xf>
    <xf numFmtId="0" fontId="13" fillId="0" borderId="0" xfId="0" applyFont="1" applyFill="1" applyAlignment="1">
      <alignment vertical="center"/>
    </xf>
    <xf numFmtId="0" fontId="0" fillId="0" borderId="0" xfId="0"/>
    <xf numFmtId="0" fontId="3" fillId="0" borderId="0" xfId="1" applyAlignment="1">
      <alignment horizontal="right"/>
    </xf>
    <xf numFmtId="0" fontId="0" fillId="0" borderId="0" xfId="0" applyAlignment="1">
      <alignment horizontal="left" wrapText="1"/>
    </xf>
    <xf numFmtId="0" fontId="6" fillId="0" borderId="3" xfId="0" applyFont="1" applyBorder="1" applyAlignment="1">
      <alignment horizontal="left" vertical="center"/>
    </xf>
    <xf numFmtId="0" fontId="17" fillId="0" borderId="0" xfId="0" applyFont="1" applyFill="1" applyBorder="1" applyAlignment="1">
      <alignment horizontal="left"/>
    </xf>
    <xf numFmtId="0" fontId="17" fillId="0" borderId="0" xfId="0" applyFont="1" applyFill="1" applyBorder="1" applyAlignment="1">
      <alignment horizontal="left" vertical="center"/>
    </xf>
    <xf numFmtId="0" fontId="17" fillId="0" borderId="0" xfId="0" applyFont="1" applyFill="1" applyAlignment="1">
      <alignment horizontal="left" vertical="center" wrapText="1"/>
    </xf>
    <xf numFmtId="0" fontId="17" fillId="0" borderId="0" xfId="0" applyFont="1" applyFill="1" applyAlignment="1">
      <alignment horizontal="left" vertical="top" wrapText="1"/>
    </xf>
    <xf numFmtId="0" fontId="17" fillId="0" borderId="1" xfId="0" applyFont="1" applyFill="1" applyBorder="1" applyAlignment="1">
      <alignment horizontal="left" vertical="center" wrapText="1"/>
    </xf>
    <xf numFmtId="49" fontId="7" fillId="0" borderId="0" xfId="0" applyNumberFormat="1" applyFont="1" applyBorder="1" applyAlignment="1">
      <alignment horizontal="left" vertical="top"/>
    </xf>
    <xf numFmtId="49" fontId="7" fillId="0" borderId="0" xfId="0" applyNumberFormat="1" applyFont="1" applyFill="1" applyBorder="1" applyAlignment="1">
      <alignment horizontal="left" vertical="top"/>
    </xf>
    <xf numFmtId="49" fontId="46" fillId="0" borderId="0" xfId="0" applyNumberFormat="1" applyFont="1" applyFill="1" applyBorder="1" applyAlignment="1">
      <alignment horizontal="left" vertical="top" wrapText="1"/>
    </xf>
    <xf numFmtId="49" fontId="7" fillId="0" borderId="0" xfId="0" applyNumberFormat="1" applyFont="1" applyFill="1" applyAlignment="1">
      <alignment horizontal="left" vertical="top" wrapText="1"/>
    </xf>
    <xf numFmtId="49" fontId="17" fillId="0" borderId="0" xfId="0" applyNumberFormat="1" applyFont="1" applyFill="1" applyBorder="1" applyAlignment="1">
      <alignment horizontal="left" vertical="top" wrapText="1"/>
    </xf>
    <xf numFmtId="49" fontId="7" fillId="0" borderId="0" xfId="0" applyNumberFormat="1" applyFont="1" applyBorder="1" applyAlignment="1">
      <alignment horizontal="right" vertical="top" wrapText="1"/>
    </xf>
    <xf numFmtId="3" fontId="7" fillId="0" borderId="0" xfId="0" applyNumberFormat="1" applyFont="1" applyAlignment="1">
      <alignment horizontal="right" vertical="top"/>
    </xf>
    <xf numFmtId="164" fontId="7" fillId="0" borderId="0" xfId="0" applyNumberFormat="1" applyFont="1" applyAlignment="1">
      <alignment horizontal="right" vertical="top"/>
    </xf>
    <xf numFmtId="164" fontId="7" fillId="0" borderId="0" xfId="0" applyNumberFormat="1" applyFont="1" applyBorder="1" applyAlignment="1">
      <alignment vertical="top"/>
    </xf>
    <xf numFmtId="1" fontId="7" fillId="0" borderId="0" xfId="0" applyNumberFormat="1" applyFont="1" applyBorder="1" applyAlignment="1">
      <alignment vertical="top"/>
    </xf>
    <xf numFmtId="3" fontId="7" fillId="0" borderId="0" xfId="0" applyNumberFormat="1" applyFont="1" applyBorder="1" applyAlignment="1">
      <alignment vertical="top"/>
    </xf>
    <xf numFmtId="164" fontId="7" fillId="0" borderId="0" xfId="0" applyNumberFormat="1" applyFont="1" applyAlignment="1">
      <alignment vertical="top"/>
    </xf>
    <xf numFmtId="3" fontId="7" fillId="0" borderId="0" xfId="0" applyNumberFormat="1" applyFont="1" applyAlignment="1">
      <alignment vertical="top"/>
    </xf>
    <xf numFmtId="49" fontId="7" fillId="0" borderId="0" xfId="0" applyNumberFormat="1" applyFont="1" applyFill="1" applyBorder="1" applyAlignment="1">
      <alignment horizontal="right" vertical="top"/>
    </xf>
    <xf numFmtId="1" fontId="7" fillId="0" borderId="0" xfId="0" applyNumberFormat="1" applyFont="1" applyAlignment="1">
      <alignment vertical="top"/>
    </xf>
    <xf numFmtId="49" fontId="46" fillId="0" borderId="0" xfId="0" applyNumberFormat="1" applyFont="1" applyFill="1" applyBorder="1" applyAlignment="1">
      <alignment horizontal="right" vertical="top" wrapText="1"/>
    </xf>
    <xf numFmtId="49" fontId="7" fillId="0" borderId="0" xfId="0" applyNumberFormat="1" applyFont="1" applyFill="1" applyAlignment="1">
      <alignment horizontal="right" vertical="top" wrapText="1"/>
    </xf>
    <xf numFmtId="49" fontId="17" fillId="0" borderId="0" xfId="0" applyNumberFormat="1" applyFont="1" applyFill="1" applyBorder="1" applyAlignment="1">
      <alignment horizontal="right" vertical="top" wrapText="1"/>
    </xf>
    <xf numFmtId="164" fontId="7" fillId="0" borderId="0" xfId="0" applyNumberFormat="1" applyFont="1" applyBorder="1" applyAlignment="1">
      <alignment horizontal="right" vertical="top"/>
    </xf>
    <xf numFmtId="49" fontId="49" fillId="0" borderId="0" xfId="0" applyNumberFormat="1" applyFont="1" applyFill="1" applyBorder="1" applyAlignment="1">
      <alignment horizontal="left" vertical="top" wrapText="1"/>
    </xf>
    <xf numFmtId="3" fontId="6" fillId="0" borderId="0" xfId="0" applyNumberFormat="1" applyFont="1" applyAlignment="1">
      <alignment horizontal="right" vertical="top"/>
    </xf>
    <xf numFmtId="164" fontId="6" fillId="0" borderId="0" xfId="0" applyNumberFormat="1" applyFont="1" applyAlignment="1">
      <alignment horizontal="right" vertical="top"/>
    </xf>
    <xf numFmtId="3" fontId="6" fillId="0" borderId="0" xfId="0" applyNumberFormat="1" applyFont="1" applyAlignment="1">
      <alignment vertical="top"/>
    </xf>
    <xf numFmtId="164" fontId="6" fillId="0" borderId="0" xfId="0" applyNumberFormat="1" applyFont="1" applyAlignment="1">
      <alignment vertical="top"/>
    </xf>
    <xf numFmtId="1" fontId="6" fillId="0" borderId="0" xfId="0" applyNumberFormat="1" applyFont="1" applyAlignment="1">
      <alignment vertical="top"/>
    </xf>
    <xf numFmtId="1" fontId="6" fillId="0" borderId="0" xfId="0" applyNumberFormat="1" applyFont="1" applyBorder="1" applyAlignment="1">
      <alignment vertical="top"/>
    </xf>
    <xf numFmtId="0" fontId="6" fillId="0" borderId="1" xfId="0" applyFont="1" applyBorder="1" applyAlignment="1">
      <alignment vertical="center"/>
    </xf>
    <xf numFmtId="0" fontId="6" fillId="0" borderId="1" xfId="0" applyFont="1" applyBorder="1" applyAlignment="1">
      <alignment horizontal="right" vertical="center" wrapText="1"/>
    </xf>
    <xf numFmtId="0" fontId="52" fillId="0" borderId="0" xfId="0" applyFont="1" applyFill="1" applyBorder="1" applyAlignment="1">
      <alignment vertical="top"/>
    </xf>
    <xf numFmtId="0" fontId="6" fillId="0" borderId="0" xfId="0" applyFont="1" applyFill="1" applyBorder="1" applyAlignment="1">
      <alignment horizontal="right" vertical="top"/>
    </xf>
    <xf numFmtId="49" fontId="6" fillId="0" borderId="0" xfId="0" applyNumberFormat="1" applyFont="1" applyFill="1" applyBorder="1" applyAlignment="1">
      <alignment horizontal="right" vertical="top"/>
    </xf>
    <xf numFmtId="0" fontId="7" fillId="0" borderId="0" xfId="0" applyFont="1" applyAlignment="1">
      <alignment vertical="top"/>
    </xf>
    <xf numFmtId="0" fontId="7" fillId="0" borderId="0" xfId="0" applyFont="1" applyAlignment="1">
      <alignment horizontal="right" vertical="top" wrapText="1"/>
    </xf>
    <xf numFmtId="164" fontId="7" fillId="0" borderId="0" xfId="0" applyNumberFormat="1" applyFont="1" applyFill="1" applyAlignment="1">
      <alignment horizontal="right" vertical="top"/>
    </xf>
    <xf numFmtId="164" fontId="7" fillId="0" borderId="0" xfId="0" applyNumberFormat="1" applyFont="1" applyFill="1" applyAlignment="1">
      <alignment vertical="top"/>
    </xf>
    <xf numFmtId="0" fontId="7" fillId="0" borderId="0" xfId="0" applyFont="1" applyAlignment="1">
      <alignment horizontal="right" vertical="top"/>
    </xf>
    <xf numFmtId="0" fontId="6" fillId="0" borderId="0" xfId="0" applyFont="1" applyAlignment="1">
      <alignment vertical="top"/>
    </xf>
    <xf numFmtId="0" fontId="52" fillId="0" borderId="0" xfId="0" applyFont="1" applyAlignment="1">
      <alignment vertical="top"/>
    </xf>
    <xf numFmtId="49" fontId="7" fillId="0" borderId="0" xfId="0" applyNumberFormat="1" applyFont="1" applyBorder="1" applyAlignment="1">
      <alignment horizontal="left" vertical="top" wrapText="1"/>
    </xf>
    <xf numFmtId="49" fontId="7" fillId="0" borderId="0" xfId="0" applyNumberFormat="1" applyFont="1" applyFill="1" applyBorder="1" applyAlignment="1">
      <alignment horizontal="left" vertical="top" wrapText="1"/>
    </xf>
    <xf numFmtId="3" fontId="17" fillId="0" borderId="0" xfId="0" applyNumberFormat="1" applyFont="1" applyFill="1" applyAlignment="1">
      <alignment vertical="top"/>
    </xf>
    <xf numFmtId="164" fontId="6" fillId="0" borderId="1" xfId="0" applyNumberFormat="1" applyFont="1" applyFill="1" applyBorder="1" applyAlignment="1">
      <alignment horizontal="left" vertical="top" wrapText="1"/>
    </xf>
    <xf numFmtId="3" fontId="6" fillId="2" borderId="1" xfId="0" applyNumberFormat="1" applyFont="1" applyFill="1" applyBorder="1" applyAlignment="1">
      <alignment horizontal="right" vertical="top"/>
    </xf>
    <xf numFmtId="3" fontId="6" fillId="0" borderId="1" xfId="0" applyNumberFormat="1" applyFont="1" applyFill="1" applyBorder="1" applyAlignment="1">
      <alignment horizontal="right" vertical="top"/>
    </xf>
    <xf numFmtId="164" fontId="16" fillId="2" borderId="1" xfId="0" applyNumberFormat="1" applyFont="1" applyFill="1" applyBorder="1" applyAlignment="1">
      <alignment horizontal="right" vertical="top"/>
    </xf>
    <xf numFmtId="3" fontId="7" fillId="0" borderId="0" xfId="0" applyNumberFormat="1" applyFont="1" applyFill="1" applyBorder="1" applyAlignment="1">
      <alignment horizontal="right" vertical="top"/>
    </xf>
    <xf numFmtId="3" fontId="7" fillId="0" borderId="0" xfId="0" applyNumberFormat="1" applyFont="1" applyFill="1" applyAlignment="1">
      <alignment horizontal="right" vertical="top"/>
    </xf>
    <xf numFmtId="3" fontId="6" fillId="0" borderId="0" xfId="0" applyNumberFormat="1" applyFont="1" applyFill="1" applyBorder="1" applyAlignment="1">
      <alignment horizontal="right" vertical="top"/>
    </xf>
    <xf numFmtId="3" fontId="46" fillId="0" borderId="0" xfId="0" applyNumberFormat="1" applyFont="1" applyFill="1" applyBorder="1" applyAlignment="1">
      <alignment horizontal="left" vertical="top" wrapText="1"/>
    </xf>
    <xf numFmtId="3" fontId="7" fillId="0" borderId="0" xfId="0" applyNumberFormat="1" applyFont="1" applyBorder="1" applyAlignment="1">
      <alignment horizontal="left" vertical="top"/>
    </xf>
    <xf numFmtId="3" fontId="7" fillId="0" borderId="0" xfId="0" applyNumberFormat="1" applyFont="1" applyFill="1" applyBorder="1" applyAlignment="1">
      <alignment horizontal="left" vertical="top"/>
    </xf>
    <xf numFmtId="3" fontId="7" fillId="0" borderId="0" xfId="0" applyNumberFormat="1" applyFont="1" applyFill="1" applyAlignment="1">
      <alignment horizontal="left" vertical="top" wrapText="1"/>
    </xf>
    <xf numFmtId="164" fontId="6" fillId="2" borderId="1" xfId="0" applyNumberFormat="1" applyFont="1" applyFill="1" applyBorder="1" applyAlignment="1">
      <alignment horizontal="right" vertical="top"/>
    </xf>
    <xf numFmtId="164" fontId="6" fillId="0" borderId="1" xfId="0" applyNumberFormat="1" applyFont="1" applyFill="1" applyBorder="1" applyAlignment="1">
      <alignment horizontal="right" vertical="top"/>
    </xf>
    <xf numFmtId="164" fontId="6" fillId="0" borderId="0" xfId="0" applyNumberFormat="1" applyFont="1" applyFill="1" applyBorder="1" applyAlignment="1">
      <alignment horizontal="right" vertical="top"/>
    </xf>
    <xf numFmtId="164" fontId="6" fillId="0" borderId="0" xfId="0" applyNumberFormat="1" applyFont="1" applyFill="1" applyBorder="1" applyAlignment="1">
      <alignment horizontal="right" vertical="top" wrapText="1"/>
    </xf>
    <xf numFmtId="164" fontId="6" fillId="0" borderId="1" xfId="0" applyNumberFormat="1" applyFont="1" applyBorder="1" applyAlignment="1">
      <alignment vertical="top"/>
    </xf>
    <xf numFmtId="0" fontId="6" fillId="0" borderId="0" xfId="0" applyFont="1" applyFill="1" applyBorder="1" applyAlignment="1">
      <alignment vertical="top"/>
    </xf>
    <xf numFmtId="0" fontId="52" fillId="0" borderId="0" xfId="0" applyFont="1" applyBorder="1" applyAlignment="1">
      <alignment vertical="top"/>
    </xf>
    <xf numFmtId="3" fontId="52" fillId="0" borderId="0" xfId="0" applyNumberFormat="1" applyFont="1" applyFill="1" applyBorder="1" applyAlignment="1">
      <alignment horizontal="right" vertical="top"/>
    </xf>
    <xf numFmtId="164" fontId="52" fillId="0" borderId="0" xfId="0" applyNumberFormat="1" applyFont="1" applyBorder="1" applyAlignment="1">
      <alignment horizontal="right" vertical="top"/>
    </xf>
    <xf numFmtId="164" fontId="52" fillId="0" borderId="0" xfId="0" applyNumberFormat="1" applyFont="1" applyBorder="1" applyAlignment="1">
      <alignment vertical="top"/>
    </xf>
    <xf numFmtId="3" fontId="52" fillId="0" borderId="0" xfId="0" applyNumberFormat="1" applyFont="1" applyBorder="1" applyAlignment="1">
      <alignment vertical="top"/>
    </xf>
    <xf numFmtId="164" fontId="7" fillId="0" borderId="0" xfId="0" applyNumberFormat="1" applyFont="1" applyFill="1" applyBorder="1" applyAlignment="1">
      <alignment horizontal="right" vertical="top"/>
    </xf>
    <xf numFmtId="164" fontId="7" fillId="0" borderId="0" xfId="0" applyNumberFormat="1" applyFont="1" applyFill="1" applyBorder="1" applyAlignment="1">
      <alignment vertical="top"/>
    </xf>
    <xf numFmtId="0" fontId="7" fillId="0" borderId="0" xfId="0" applyFont="1" applyBorder="1" applyAlignment="1">
      <alignment vertical="top"/>
    </xf>
    <xf numFmtId="0" fontId="7" fillId="0" borderId="0" xfId="0" applyFont="1" applyBorder="1" applyAlignment="1">
      <alignment horizontal="right" vertical="top"/>
    </xf>
    <xf numFmtId="0" fontId="6" fillId="0" borderId="0" xfId="0" applyFont="1" applyBorder="1" applyAlignment="1">
      <alignment vertical="top"/>
    </xf>
    <xf numFmtId="3" fontId="6" fillId="0" borderId="0" xfId="0" applyNumberFormat="1" applyFont="1" applyBorder="1" applyAlignment="1">
      <alignment vertical="top"/>
    </xf>
    <xf numFmtId="164" fontId="6" fillId="0" borderId="0" xfId="0" applyNumberFormat="1" applyFont="1" applyFill="1" applyBorder="1" applyAlignment="1">
      <alignment vertical="top"/>
    </xf>
    <xf numFmtId="164" fontId="6" fillId="0" borderId="0" xfId="0" applyNumberFormat="1" applyFont="1" applyBorder="1" applyAlignment="1">
      <alignment vertical="top"/>
    </xf>
    <xf numFmtId="164" fontId="52" fillId="0" borderId="0" xfId="0" applyNumberFormat="1" applyFont="1" applyFill="1" applyBorder="1" applyAlignment="1">
      <alignment horizontal="right" vertical="top"/>
    </xf>
    <xf numFmtId="164" fontId="52" fillId="0" borderId="0" xfId="0" applyNumberFormat="1" applyFont="1" applyFill="1" applyBorder="1" applyAlignment="1">
      <alignment vertical="top"/>
    </xf>
    <xf numFmtId="49" fontId="57" fillId="0" borderId="0" xfId="0" applyNumberFormat="1" applyFont="1" applyFill="1" applyBorder="1" applyAlignment="1">
      <alignment horizontal="right" vertical="top" wrapText="1"/>
    </xf>
    <xf numFmtId="3" fontId="52" fillId="0" borderId="0" xfId="0" applyNumberFormat="1" applyFont="1" applyAlignment="1">
      <alignment horizontal="right" vertical="top"/>
    </xf>
    <xf numFmtId="164" fontId="52" fillId="0" borderId="0" xfId="0" applyNumberFormat="1" applyFont="1" applyAlignment="1">
      <alignment horizontal="right" vertical="top"/>
    </xf>
    <xf numFmtId="3" fontId="57" fillId="0" borderId="0" xfId="0" applyNumberFormat="1" applyFont="1" applyFill="1" applyBorder="1" applyAlignment="1">
      <alignment horizontal="left" vertical="top" wrapText="1"/>
    </xf>
    <xf numFmtId="3" fontId="52" fillId="0" borderId="0" xfId="0" applyNumberFormat="1" applyFont="1" applyAlignment="1">
      <alignment vertical="top"/>
    </xf>
    <xf numFmtId="164" fontId="52" fillId="0" borderId="0" xfId="0" applyNumberFormat="1" applyFont="1" applyAlignment="1">
      <alignment vertical="top"/>
    </xf>
    <xf numFmtId="3" fontId="1" fillId="0" borderId="0" xfId="0" applyNumberFormat="1" applyFont="1" applyAlignment="1">
      <alignment vertical="top"/>
    </xf>
    <xf numFmtId="164" fontId="1" fillId="0" borderId="0" xfId="0" applyNumberFormat="1" applyFont="1" applyAlignment="1">
      <alignment vertical="top"/>
    </xf>
    <xf numFmtId="3" fontId="52" fillId="0" borderId="0" xfId="0" applyNumberFormat="1" applyFont="1" applyFill="1" applyBorder="1" applyAlignment="1">
      <alignment vertical="top"/>
    </xf>
    <xf numFmtId="0" fontId="6" fillId="0" borderId="0" xfId="0" applyFont="1" applyBorder="1" applyAlignment="1">
      <alignment horizontal="right"/>
    </xf>
    <xf numFmtId="0" fontId="0" fillId="0" borderId="0" xfId="0" applyFill="1" applyAlignment="1">
      <alignment horizontal="left"/>
    </xf>
    <xf numFmtId="0" fontId="7" fillId="0" borderId="2" xfId="0" applyFont="1" applyFill="1" applyBorder="1" applyAlignment="1">
      <alignment horizontal="left"/>
    </xf>
    <xf numFmtId="0" fontId="6" fillId="0" borderId="1" xfId="0" applyFont="1" applyBorder="1" applyAlignment="1">
      <alignment horizontal="left"/>
    </xf>
    <xf numFmtId="0" fontId="52" fillId="0" borderId="0" xfId="0" applyFont="1" applyFill="1" applyBorder="1" applyAlignment="1">
      <alignment horizontal="left" vertical="top"/>
    </xf>
    <xf numFmtId="0" fontId="7" fillId="0" borderId="0" xfId="0" applyFont="1" applyAlignment="1">
      <alignment horizontal="left" vertical="top"/>
    </xf>
    <xf numFmtId="0" fontId="52" fillId="0" borderId="0" xfId="0" applyFont="1" applyBorder="1" applyAlignment="1">
      <alignment horizontal="left" vertical="top"/>
    </xf>
    <xf numFmtId="0" fontId="6" fillId="0" borderId="0" xfId="0" applyFont="1" applyBorder="1" applyAlignment="1">
      <alignment horizontal="left" vertical="top"/>
    </xf>
    <xf numFmtId="0" fontId="7" fillId="0" borderId="0" xfId="0" applyFont="1" applyBorder="1" applyAlignment="1">
      <alignment horizontal="left" vertical="top"/>
    </xf>
    <xf numFmtId="49" fontId="57" fillId="0" borderId="0" xfId="0" applyNumberFormat="1" applyFont="1" applyFill="1" applyBorder="1" applyAlignment="1">
      <alignment horizontal="left" vertical="top" wrapText="1"/>
    </xf>
    <xf numFmtId="0" fontId="6" fillId="0" borderId="0" xfId="0" applyFont="1" applyAlignment="1">
      <alignment horizontal="left" vertical="top"/>
    </xf>
    <xf numFmtId="0" fontId="8" fillId="0" borderId="0" xfId="0" applyFont="1" applyFill="1" applyAlignment="1"/>
    <xf numFmtId="0" fontId="3" fillId="0" borderId="0" xfId="1"/>
    <xf numFmtId="0" fontId="0" fillId="0" borderId="0" xfId="0" applyAlignment="1">
      <alignment wrapText="1"/>
    </xf>
    <xf numFmtId="0" fontId="0" fillId="0" borderId="0" xfId="0"/>
    <xf numFmtId="0" fontId="16" fillId="0" borderId="0" xfId="0" applyFont="1" applyBorder="1" applyAlignment="1">
      <alignment horizontal="center"/>
    </xf>
    <xf numFmtId="0" fontId="7" fillId="0" borderId="0" xfId="0" applyFont="1" applyAlignment="1">
      <alignment horizontal="left" vertical="top" wrapText="1"/>
    </xf>
    <xf numFmtId="0" fontId="6" fillId="0" borderId="1" xfId="0" applyFont="1" applyBorder="1" applyAlignment="1">
      <alignment horizontal="left" vertical="center"/>
    </xf>
    <xf numFmtId="0" fontId="0" fillId="0" borderId="0" xfId="0" applyBorder="1" applyAlignment="1">
      <alignment horizontal="left"/>
    </xf>
    <xf numFmtId="0" fontId="0" fillId="0" borderId="1" xfId="0" applyBorder="1" applyAlignment="1">
      <alignment wrapText="1"/>
    </xf>
    <xf numFmtId="0" fontId="3" fillId="0" borderId="0" xfId="1" applyAlignment="1">
      <alignment horizontal="left"/>
    </xf>
    <xf numFmtId="0" fontId="3" fillId="0" borderId="0" xfId="1" applyBorder="1" applyAlignment="1">
      <alignment vertical="center"/>
    </xf>
    <xf numFmtId="0" fontId="0" fillId="0" borderId="0" xfId="0" applyBorder="1" applyAlignment="1">
      <alignment wrapText="1"/>
    </xf>
    <xf numFmtId="3" fontId="7" fillId="0" borderId="0" xfId="0" applyNumberFormat="1" applyFont="1" applyAlignment="1">
      <alignment horizontal="right"/>
    </xf>
    <xf numFmtId="3" fontId="7" fillId="0" borderId="0" xfId="0" applyNumberFormat="1" applyFont="1" applyBorder="1" applyAlignment="1">
      <alignment horizontal="left"/>
    </xf>
    <xf numFmtId="3" fontId="7" fillId="0" borderId="0" xfId="0" applyNumberFormat="1" applyFont="1" applyBorder="1"/>
    <xf numFmtId="3" fontId="7" fillId="0" borderId="0" xfId="0" applyNumberFormat="1" applyFont="1"/>
    <xf numFmtId="3" fontId="7" fillId="0" borderId="0" xfId="0" applyNumberFormat="1" applyFont="1" applyBorder="1" applyAlignment="1">
      <alignment horizontal="left" vertical="center"/>
    </xf>
    <xf numFmtId="3" fontId="7" fillId="0" borderId="0" xfId="0" applyNumberFormat="1" applyFont="1" applyFill="1" applyBorder="1" applyAlignment="1">
      <alignment horizontal="left"/>
    </xf>
    <xf numFmtId="3" fontId="7" fillId="0" borderId="0" xfId="0" applyNumberFormat="1" applyFont="1" applyFill="1" applyAlignment="1">
      <alignment horizontal="left" wrapText="1"/>
    </xf>
    <xf numFmtId="3" fontId="46" fillId="0" borderId="0" xfId="0" applyNumberFormat="1" applyFont="1" applyFill="1" applyBorder="1" applyAlignment="1">
      <alignment horizontal="left" vertical="center" wrapText="1"/>
    </xf>
    <xf numFmtId="3" fontId="7" fillId="2" borderId="0" xfId="0" applyNumberFormat="1" applyFont="1" applyFill="1" applyAlignment="1">
      <alignment vertical="center"/>
    </xf>
    <xf numFmtId="3" fontId="7" fillId="2" borderId="0" xfId="0" applyNumberFormat="1" applyFont="1" applyFill="1" applyAlignment="1">
      <alignment vertical="center" wrapText="1"/>
    </xf>
    <xf numFmtId="3" fontId="6" fillId="0" borderId="0" xfId="0" applyNumberFormat="1" applyFont="1" applyAlignment="1">
      <alignment horizontal="right"/>
    </xf>
    <xf numFmtId="3" fontId="49" fillId="0" borderId="0" xfId="0" applyNumberFormat="1" applyFont="1" applyFill="1" applyBorder="1" applyAlignment="1">
      <alignment horizontal="left" wrapText="1"/>
    </xf>
    <xf numFmtId="3" fontId="6" fillId="0" borderId="0" xfId="0" applyNumberFormat="1" applyFont="1"/>
    <xf numFmtId="3" fontId="6" fillId="0" borderId="0" xfId="0" applyNumberFormat="1" applyFont="1" applyBorder="1"/>
    <xf numFmtId="3" fontId="6" fillId="0" borderId="1" xfId="0" applyNumberFormat="1" applyFont="1" applyBorder="1" applyAlignment="1">
      <alignment horizontal="right"/>
    </xf>
    <xf numFmtId="0" fontId="7" fillId="0" borderId="0" xfId="0" applyFont="1" applyBorder="1" applyAlignment="1">
      <alignment horizontal="right" vertical="center" wrapText="1"/>
    </xf>
    <xf numFmtId="0" fontId="58" fillId="0" borderId="0" xfId="0" applyFont="1" applyAlignment="1">
      <alignment horizontal="left" vertical="center" indent="5"/>
    </xf>
    <xf numFmtId="0" fontId="58" fillId="0" borderId="0" xfId="0" applyFont="1" applyAlignment="1">
      <alignment vertical="center"/>
    </xf>
    <xf numFmtId="0" fontId="6" fillId="0" borderId="0" xfId="0" applyFont="1" applyBorder="1" applyAlignment="1">
      <alignment vertical="center" wrapText="1"/>
    </xf>
    <xf numFmtId="0" fontId="7" fillId="0" borderId="3" xfId="0" applyFont="1" applyBorder="1" applyAlignment="1">
      <alignment vertical="center" wrapText="1"/>
    </xf>
    <xf numFmtId="0" fontId="7" fillId="0" borderId="3" xfId="0" applyFont="1" applyBorder="1" applyAlignment="1">
      <alignment horizontal="right" vertical="center" wrapText="1"/>
    </xf>
    <xf numFmtId="0" fontId="7" fillId="0" borderId="0" xfId="0" applyFont="1" applyAlignment="1">
      <alignment vertical="center"/>
    </xf>
    <xf numFmtId="3" fontId="7" fillId="0" borderId="0" xfId="0" applyNumberFormat="1" applyFont="1" applyBorder="1" applyAlignment="1">
      <alignment horizontal="right" vertical="center" wrapText="1"/>
    </xf>
    <xf numFmtId="0" fontId="7" fillId="0" borderId="1" xfId="0" applyFont="1" applyBorder="1" applyAlignment="1">
      <alignment horizontal="right" vertical="center" wrapText="1"/>
    </xf>
    <xf numFmtId="164" fontId="7" fillId="0" borderId="0" xfId="0" applyNumberFormat="1" applyFont="1" applyBorder="1" applyAlignment="1">
      <alignment horizontal="right" vertical="center" wrapText="1"/>
    </xf>
    <xf numFmtId="0" fontId="7" fillId="2" borderId="0" xfId="0" applyFont="1" applyFill="1" applyBorder="1" applyAlignment="1">
      <alignment horizontal="right" vertical="center" wrapText="1"/>
    </xf>
    <xf numFmtId="0" fontId="17" fillId="2" borderId="0" xfId="72" applyNumberFormat="1" applyFont="1" applyFill="1" applyBorder="1">
      <protection locked="0"/>
    </xf>
    <xf numFmtId="170" fontId="17" fillId="2" borderId="0" xfId="72" applyNumberFormat="1" applyFont="1" applyFill="1" applyBorder="1">
      <protection locked="0"/>
    </xf>
    <xf numFmtId="164" fontId="7" fillId="2" borderId="1" xfId="0" applyNumberFormat="1" applyFont="1" applyFill="1" applyBorder="1"/>
    <xf numFmtId="0" fontId="8" fillId="0" borderId="0" xfId="0" applyFont="1" applyFill="1" applyAlignment="1"/>
    <xf numFmtId="0" fontId="10" fillId="2" borderId="0" xfId="0" applyFont="1" applyFill="1" applyAlignment="1">
      <alignment horizontal="left" vertical="center"/>
    </xf>
    <xf numFmtId="0" fontId="7" fillId="0" borderId="0" xfId="0" applyFont="1" applyFill="1" applyAlignment="1">
      <alignment wrapText="1"/>
    </xf>
    <xf numFmtId="164" fontId="7" fillId="0" borderId="0" xfId="0" applyNumberFormat="1" applyFont="1" applyFill="1" applyAlignment="1">
      <alignment horizontal="left" wrapText="1"/>
    </xf>
    <xf numFmtId="0" fontId="3" fillId="0" borderId="0" xfId="1"/>
    <xf numFmtId="0" fontId="12" fillId="0" borderId="0" xfId="0" applyFont="1" applyFill="1" applyBorder="1" applyAlignment="1">
      <alignment horizontal="left" wrapText="1"/>
    </xf>
    <xf numFmtId="0" fontId="13" fillId="0" borderId="0" xfId="0" applyFont="1" applyFill="1" applyAlignment="1"/>
    <xf numFmtId="0" fontId="6" fillId="0" borderId="3" xfId="0" applyFont="1" applyFill="1" applyBorder="1" applyAlignment="1">
      <alignment horizontal="center"/>
    </xf>
    <xf numFmtId="0" fontId="7" fillId="0" borderId="3" xfId="0" applyFont="1" applyFill="1" applyBorder="1" applyAlignment="1">
      <alignment horizontal="center"/>
    </xf>
    <xf numFmtId="0" fontId="0" fillId="0" borderId="0" xfId="0" applyAlignment="1">
      <alignment wrapText="1"/>
    </xf>
    <xf numFmtId="0" fontId="7" fillId="0" borderId="0" xfId="0" applyFont="1" applyBorder="1" applyAlignment="1">
      <alignment horizontal="left" wrapText="1"/>
    </xf>
    <xf numFmtId="0" fontId="6" fillId="0" borderId="3" xfId="0" applyFont="1" applyBorder="1" applyAlignment="1">
      <alignment horizontal="center" wrapText="1"/>
    </xf>
    <xf numFmtId="0" fontId="6" fillId="0" borderId="3" xfId="0" applyFont="1" applyBorder="1" applyAlignment="1">
      <alignment horizontal="center"/>
    </xf>
    <xf numFmtId="0" fontId="52" fillId="2" borderId="0" xfId="0" applyFont="1" applyFill="1" applyAlignment="1">
      <alignment horizontal="left" vertical="top" wrapText="1"/>
    </xf>
    <xf numFmtId="0" fontId="7" fillId="2" borderId="0" xfId="0" applyFont="1" applyFill="1" applyAlignment="1">
      <alignment horizontal="left" vertical="top" wrapText="1"/>
    </xf>
    <xf numFmtId="0" fontId="5" fillId="0" borderId="1" xfId="0" applyFont="1" applyBorder="1" applyAlignment="1">
      <alignment horizontal="left" vertical="center" wrapText="1"/>
    </xf>
    <xf numFmtId="0" fontId="7" fillId="0" borderId="0" xfId="0" applyFont="1" applyAlignment="1">
      <alignment horizontal="left" wrapText="1"/>
    </xf>
    <xf numFmtId="0" fontId="16" fillId="0" borderId="3" xfId="0" applyFont="1" applyBorder="1" applyAlignment="1">
      <alignment horizontal="center"/>
    </xf>
    <xf numFmtId="0" fontId="7" fillId="0" borderId="0" xfId="0" applyFont="1" applyBorder="1" applyAlignment="1">
      <alignment horizontal="left" vertical="center" wrapText="1"/>
    </xf>
    <xf numFmtId="0" fontId="7" fillId="0" borderId="2" xfId="0" applyFont="1" applyBorder="1" applyAlignment="1">
      <alignment horizontal="left" wrapText="1"/>
    </xf>
    <xf numFmtId="0" fontId="7" fillId="0" borderId="0" xfId="0" applyFont="1" applyFill="1" applyBorder="1" applyAlignment="1">
      <alignment horizontal="left" vertical="center" wrapText="1"/>
    </xf>
    <xf numFmtId="0" fontId="6" fillId="0" borderId="2" xfId="0" applyFont="1" applyFill="1" applyBorder="1" applyAlignment="1">
      <alignment horizontal="center"/>
    </xf>
    <xf numFmtId="0" fontId="45" fillId="0" borderId="1" xfId="0" applyFont="1" applyBorder="1" applyAlignment="1">
      <alignment horizontal="left" vertical="center" wrapText="1"/>
    </xf>
    <xf numFmtId="0" fontId="7" fillId="0" borderId="2" xfId="0" applyFont="1" applyBorder="1" applyAlignment="1">
      <alignment horizontal="left" vertical="center" wrapText="1"/>
    </xf>
    <xf numFmtId="0" fontId="17" fillId="2" borderId="0" xfId="0" applyFont="1" applyFill="1" applyAlignment="1">
      <alignment horizontal="left" wrapText="1"/>
    </xf>
    <xf numFmtId="0" fontId="7" fillId="2" borderId="0" xfId="0" applyFont="1" applyFill="1" applyAlignment="1">
      <alignment horizontal="left" vertical="center" wrapText="1"/>
    </xf>
    <xf numFmtId="0" fontId="7" fillId="0" borderId="0" xfId="0" applyFont="1" applyFill="1" applyBorder="1" applyAlignment="1">
      <alignment horizontal="left" wrapText="1"/>
    </xf>
    <xf numFmtId="0" fontId="7" fillId="2" borderId="0" xfId="0" applyFont="1" applyFill="1" applyAlignment="1">
      <alignment horizontal="left" wrapText="1"/>
    </xf>
    <xf numFmtId="0" fontId="0" fillId="0" borderId="0" xfId="0"/>
    <xf numFmtId="164" fontId="7" fillId="0" borderId="0" xfId="0" applyNumberFormat="1" applyFont="1" applyAlignment="1">
      <alignment horizontal="left" wrapText="1"/>
    </xf>
    <xf numFmtId="164" fontId="7" fillId="0" borderId="2" xfId="0" applyNumberFormat="1" applyFont="1" applyBorder="1" applyAlignment="1">
      <alignment horizontal="left" wrapText="1"/>
    </xf>
    <xf numFmtId="164" fontId="7" fillId="0" borderId="0" xfId="0" applyNumberFormat="1" applyFont="1" applyFill="1" applyBorder="1" applyAlignment="1">
      <alignment horizontal="left" vertical="top" wrapText="1"/>
    </xf>
    <xf numFmtId="0" fontId="7" fillId="0" borderId="0" xfId="0" applyFont="1" applyAlignment="1">
      <alignment horizontal="left"/>
    </xf>
    <xf numFmtId="0" fontId="6" fillId="2" borderId="0" xfId="0" applyFont="1" applyFill="1" applyBorder="1" applyAlignment="1">
      <alignment horizontal="center"/>
    </xf>
    <xf numFmtId="0" fontId="12" fillId="0" borderId="1" xfId="0" applyFont="1" applyFill="1" applyBorder="1" applyAlignment="1">
      <alignment horizontal="left" wrapText="1"/>
    </xf>
    <xf numFmtId="0" fontId="6" fillId="0" borderId="3" xfId="0" applyFont="1" applyFill="1" applyBorder="1" applyAlignment="1">
      <alignment horizontal="center" wrapText="1"/>
    </xf>
    <xf numFmtId="0" fontId="1" fillId="0" borderId="0" xfId="0" applyFont="1" applyFill="1" applyBorder="1" applyAlignment="1" applyProtection="1">
      <alignment horizontal="center"/>
      <protection locked="0"/>
    </xf>
    <xf numFmtId="0" fontId="5" fillId="0" borderId="0" xfId="0" applyFont="1" applyBorder="1" applyAlignment="1">
      <alignment horizontal="left" vertical="center" wrapText="1"/>
    </xf>
    <xf numFmtId="0" fontId="17" fillId="0" borderId="0" xfId="0" applyFont="1" applyFill="1" applyBorder="1" applyAlignment="1">
      <alignment horizontal="left" vertical="center" wrapText="1"/>
    </xf>
    <xf numFmtId="0" fontId="7" fillId="0" borderId="0" xfId="0" applyFont="1" applyAlignment="1">
      <alignment horizontal="left" vertical="center" wrapText="1"/>
    </xf>
    <xf numFmtId="0" fontId="16" fillId="0" borderId="3" xfId="0" applyFont="1" applyFill="1" applyBorder="1" applyAlignment="1">
      <alignment horizontal="center" vertical="center"/>
    </xf>
    <xf numFmtId="1" fontId="16" fillId="0" borderId="3" xfId="0" applyNumberFormat="1" applyFont="1" applyFill="1" applyBorder="1" applyAlignment="1">
      <alignment horizontal="center" vertical="center"/>
    </xf>
    <xf numFmtId="0" fontId="3" fillId="0" borderId="0" xfId="1" applyBorder="1" applyAlignment="1">
      <alignment horizontal="center" vertical="center"/>
    </xf>
    <xf numFmtId="0" fontId="3" fillId="0" borderId="0" xfId="1" applyBorder="1" applyAlignment="1">
      <alignment vertical="center"/>
    </xf>
    <xf numFmtId="0" fontId="16" fillId="0" borderId="0" xfId="0" applyFont="1" applyBorder="1" applyAlignment="1">
      <alignment horizontal="center"/>
    </xf>
    <xf numFmtId="0" fontId="7" fillId="0" borderId="0" xfId="0" applyFont="1" applyAlignment="1">
      <alignment horizontal="left" vertical="top" wrapText="1"/>
    </xf>
    <xf numFmtId="0" fontId="53" fillId="0" borderId="0" xfId="0" applyFont="1" applyFill="1" applyBorder="1" applyAlignment="1">
      <alignment horizontal="left" vertical="center" wrapText="1"/>
    </xf>
    <xf numFmtId="1"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xf>
    <xf numFmtId="0" fontId="16"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0" xfId="0" applyFont="1" applyFill="1" applyAlignment="1">
      <alignment horizontal="left"/>
    </xf>
    <xf numFmtId="0" fontId="7" fillId="0" borderId="0" xfId="0" applyFont="1" applyFill="1" applyAlignment="1">
      <alignment horizontal="left" wrapText="1"/>
    </xf>
    <xf numFmtId="164" fontId="6" fillId="0" borderId="0" xfId="0" applyNumberFormat="1" applyFont="1" applyFill="1" applyAlignment="1">
      <alignment horizontal="left" wrapText="1"/>
    </xf>
    <xf numFmtId="0" fontId="12" fillId="0" borderId="0" xfId="0" applyFont="1" applyFill="1" applyBorder="1" applyAlignment="1">
      <alignment horizontal="left" vertical="center" wrapText="1"/>
    </xf>
    <xf numFmtId="0" fontId="13" fillId="0" borderId="0" xfId="0" applyFont="1" applyFill="1" applyAlignment="1">
      <alignment vertical="center"/>
    </xf>
    <xf numFmtId="0" fontId="7" fillId="0" borderId="3" xfId="0" applyFont="1" applyFill="1" applyBorder="1" applyAlignment="1"/>
    <xf numFmtId="0" fontId="3" fillId="0" borderId="0" xfId="1" applyAlignment="1">
      <alignment horizontal="right"/>
    </xf>
    <xf numFmtId="0" fontId="15" fillId="0" borderId="0" xfId="0" applyFont="1" applyFill="1" applyAlignment="1">
      <alignment horizontal="left" vertical="top" wrapText="1"/>
    </xf>
    <xf numFmtId="0" fontId="15" fillId="0" borderId="0" xfId="0" applyFont="1" applyAlignment="1">
      <alignment horizontal="left" vertical="top"/>
    </xf>
    <xf numFmtId="0" fontId="3" fillId="0" borderId="0" xfId="1" applyAlignment="1">
      <alignment horizontal="left" vertical="top"/>
    </xf>
    <xf numFmtId="0" fontId="15" fillId="0" borderId="0" xfId="0" applyFont="1" applyAlignment="1">
      <alignment horizontal="left"/>
    </xf>
    <xf numFmtId="0" fontId="15" fillId="0" borderId="0" xfId="0" applyFont="1" applyAlignment="1">
      <alignment horizontal="left" vertical="top" wrapText="1"/>
    </xf>
    <xf numFmtId="0" fontId="0" fillId="0" borderId="0" xfId="0" applyAlignment="1">
      <alignment horizontal="left" wrapText="1"/>
    </xf>
    <xf numFmtId="0" fontId="9" fillId="0" borderId="0" xfId="0" applyFont="1" applyAlignment="1">
      <alignment horizontal="left"/>
    </xf>
    <xf numFmtId="0" fontId="15" fillId="0" borderId="0" xfId="0" applyFont="1" applyAlignment="1">
      <alignment horizontal="left" wrapText="1"/>
    </xf>
  </cellXfs>
  <cellStyles count="73">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ells" xfId="72"/>
    <cellStyle name="Check Cell" xfId="17" builtinId="23" customBuiltin="1"/>
    <cellStyle name="Explanatory Text" xfId="19" builtinId="53" customBuiltin="1"/>
    <cellStyle name="Followed Hyperlink 2" xfId="46"/>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1" builtinId="8"/>
    <cellStyle name="Hyperlink 2" xfId="47"/>
    <cellStyle name="Hyperlink 3" xfId="48"/>
    <cellStyle name="Input" xfId="13" builtinId="20" customBuiltin="1"/>
    <cellStyle name="Linked Cell" xfId="16" builtinId="24" customBuiltin="1"/>
    <cellStyle name="Microsoft Excel found an error in the formula you entered. Do you want to accept the correction proposed below?_x000a__x000a_|_x000a__x000a_• To accept the correction, click Yes._x000a_• To close this message and correct the formula yourself, click No." xfId="2"/>
    <cellStyle name="Neutral" xfId="12" builtinId="28" customBuiltin="1"/>
    <cellStyle name="Normal" xfId="0" builtinId="0"/>
    <cellStyle name="Normal 10" xfId="45"/>
    <cellStyle name="Normal 2" xfId="3"/>
    <cellStyle name="Normal 2 2" xfId="4"/>
    <cellStyle name="Normal 2 3" xfId="49"/>
    <cellStyle name="Normal 2 4" xfId="50"/>
    <cellStyle name="Normal 3" xfId="5"/>
    <cellStyle name="Normal 3 2" xfId="52"/>
    <cellStyle name="Normal 3 3" xfId="53"/>
    <cellStyle name="Normal 3 4" xfId="54"/>
    <cellStyle name="Normal 3 5" xfId="51"/>
    <cellStyle name="Normal 4" xfId="55"/>
    <cellStyle name="Normal 4 2" xfId="56"/>
    <cellStyle name="Normal 5" xfId="57"/>
    <cellStyle name="Normal 5 2" xfId="58"/>
    <cellStyle name="Normal 5 3" xfId="59"/>
    <cellStyle name="Normal 6" xfId="60"/>
    <cellStyle name="Normal 6 2" xfId="61"/>
    <cellStyle name="Normal 6 3" xfId="62"/>
    <cellStyle name="Normal 7" xfId="63"/>
    <cellStyle name="Normal 7 2" xfId="64"/>
    <cellStyle name="Normal 8" xfId="65"/>
    <cellStyle name="Normal 8 2" xfId="66"/>
    <cellStyle name="Normal 9" xfId="67"/>
    <cellStyle name="Note 2" xfId="68"/>
    <cellStyle name="Output" xfId="14" builtinId="21" customBuiltin="1"/>
    <cellStyle name="Style6" xfId="70"/>
    <cellStyle name="Style8 2" xfId="71"/>
    <cellStyle name="Title 2" xfId="69"/>
    <cellStyle name="Total" xfId="20" builtinId="25" customBuiltin="1"/>
    <cellStyle name="Warning Text" xfId="18" builtinId="11" customBuiltin="1"/>
  </cellStyles>
  <dxfs count="0"/>
  <tableStyles count="0" defaultTableStyle="TableStyleMedium2" defaultPivotStyle="PivotStyleLight16"/>
  <colors>
    <mruColors>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571500</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907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1038225</xdr:colOff>
      <xdr:row>3</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1171575</xdr:colOff>
      <xdr:row>3</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81175"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830580</xdr:colOff>
      <xdr:row>3</xdr:row>
      <xdr:rowOff>118533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5834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835322</xdr:colOff>
      <xdr:row>3</xdr:row>
      <xdr:rowOff>120115</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0"/>
          <a:ext cx="1963082" cy="66452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122089</xdr:colOff>
      <xdr:row>3</xdr:row>
      <xdr:rowOff>93022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950889" cy="664522"/>
        </a:xfrm>
        <a:prstGeom prst="rect">
          <a:avLst/>
        </a:prstGeom>
      </xdr:spPr>
    </xdr:pic>
    <xdr:clientData/>
  </xdr:twoCellAnchor>
  <xdr:twoCellAnchor editAs="oneCell">
    <xdr:from>
      <xdr:col>0</xdr:col>
      <xdr:colOff>0</xdr:colOff>
      <xdr:row>0</xdr:row>
      <xdr:rowOff>0</xdr:rowOff>
    </xdr:from>
    <xdr:to>
      <xdr:col>3</xdr:col>
      <xdr:colOff>121920</xdr:colOff>
      <xdr:row>3</xdr:row>
      <xdr:rowOff>91440</xdr:rowOff>
    </xdr:to>
    <xdr:pic>
      <xdr:nvPicPr>
        <xdr:cNvPr id="4"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95072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101600</xdr:colOff>
      <xdr:row>3</xdr:row>
      <xdr:rowOff>73025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35125" cy="64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568325</xdr:colOff>
      <xdr:row>3</xdr:row>
      <xdr:rowOff>161925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923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876425" cy="74295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76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mbsonline.gov.au/internet/mbsonline/publishing.nsf/Content/Home" TargetMode="External"/><Relationship Id="rId2" Type="http://schemas.openxmlformats.org/officeDocument/2006/relationships/hyperlink" Target="https://meteor.aihw.gov.au/content/index.phtml/itemId/641349" TargetMode="External"/><Relationship Id="rId1" Type="http://schemas.openxmlformats.org/officeDocument/2006/relationships/hyperlink" Target="http://www.abs.gov.au/AUSSTATS/abs@.nsf/Lookup/4364.0.55.001Explanatory%20Notes12017-18?OpenDocument" TargetMode="External"/><Relationship Id="rId6" Type="http://schemas.openxmlformats.org/officeDocument/2006/relationships/drawing" Target="../drawings/drawing18.xml"/><Relationship Id="rId5" Type="http://schemas.openxmlformats.org/officeDocument/2006/relationships/printerSettings" Target="../printerSettings/printerSettings18.bin"/><Relationship Id="rId4" Type="http://schemas.openxmlformats.org/officeDocument/2006/relationships/hyperlink" Target="https://www.abs.gov.au/ausstats/abs@.nsf/Latestproducts/4715.0Explanatory%20Notes12018-19?opendocument&amp;tabname=Notes&amp;prodno=4715.0&amp;issue=2018-19&amp;num=&amp;view="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6:N36"/>
  <sheetViews>
    <sheetView showGridLines="0" tabSelected="1" workbookViewId="0">
      <selection activeCell="B33" sqref="B33"/>
    </sheetView>
  </sheetViews>
  <sheetFormatPr defaultRowHeight="15" x14ac:dyDescent="0.25"/>
  <cols>
    <col min="11" max="11" width="11.5703125" customWidth="1"/>
  </cols>
  <sheetData>
    <row r="6" spans="2:9" ht="48" customHeight="1" x14ac:dyDescent="0.25">
      <c r="B6" s="388" t="s">
        <v>34</v>
      </c>
      <c r="C6" s="388"/>
      <c r="D6" s="388"/>
      <c r="E6" s="388"/>
      <c r="F6" s="388"/>
      <c r="G6" s="388"/>
      <c r="H6" s="388"/>
      <c r="I6" s="388"/>
    </row>
    <row r="7" spans="2:9" ht="18" x14ac:dyDescent="0.25">
      <c r="B7" s="17" t="s">
        <v>0</v>
      </c>
    </row>
    <row r="9" spans="2:9" ht="15.75" x14ac:dyDescent="0.25">
      <c r="B9" s="1" t="s">
        <v>35</v>
      </c>
      <c r="C9" s="1"/>
      <c r="D9" s="1"/>
    </row>
    <row r="10" spans="2:9" x14ac:dyDescent="0.25">
      <c r="B10" s="21" t="s">
        <v>36</v>
      </c>
    </row>
    <row r="11" spans="2:9" x14ac:dyDescent="0.25">
      <c r="B11" s="21" t="s">
        <v>356</v>
      </c>
    </row>
    <row r="12" spans="2:9" x14ac:dyDescent="0.25">
      <c r="B12" s="21" t="s">
        <v>37</v>
      </c>
    </row>
    <row r="13" spans="2:9" s="11" customFormat="1" x14ac:dyDescent="0.25">
      <c r="B13" s="21" t="s">
        <v>38</v>
      </c>
    </row>
    <row r="14" spans="2:9" s="11" customFormat="1" x14ac:dyDescent="0.25">
      <c r="B14" s="21" t="s">
        <v>39</v>
      </c>
    </row>
    <row r="15" spans="2:9" s="11" customFormat="1" x14ac:dyDescent="0.25">
      <c r="B15" s="21" t="s">
        <v>40</v>
      </c>
    </row>
    <row r="16" spans="2:9" s="11" customFormat="1" x14ac:dyDescent="0.25">
      <c r="B16" s="21" t="s">
        <v>41</v>
      </c>
    </row>
    <row r="17" spans="2:14" s="11" customFormat="1" x14ac:dyDescent="0.25">
      <c r="B17" s="21" t="s">
        <v>42</v>
      </c>
    </row>
    <row r="18" spans="2:14" s="11" customFormat="1" x14ac:dyDescent="0.25">
      <c r="B18" s="21" t="s">
        <v>43</v>
      </c>
    </row>
    <row r="19" spans="2:14" x14ac:dyDescent="0.25">
      <c r="B19" s="121" t="s">
        <v>215</v>
      </c>
      <c r="L19" s="387"/>
      <c r="M19" s="387"/>
      <c r="N19" s="387"/>
    </row>
    <row r="20" spans="2:14" s="349" customFormat="1" x14ac:dyDescent="0.25">
      <c r="B20" s="347"/>
      <c r="L20" s="346"/>
      <c r="M20" s="346"/>
      <c r="N20" s="346"/>
    </row>
    <row r="21" spans="2:14" s="349" customFormat="1" ht="15.75" x14ac:dyDescent="0.25">
      <c r="B21" s="1" t="s">
        <v>427</v>
      </c>
      <c r="L21" s="346"/>
      <c r="M21" s="346"/>
      <c r="N21" s="346"/>
    </row>
    <row r="22" spans="2:14" s="349" customFormat="1" x14ac:dyDescent="0.25">
      <c r="B22" s="347" t="s">
        <v>423</v>
      </c>
      <c r="L22" s="346"/>
      <c r="M22" s="346"/>
      <c r="N22" s="346"/>
    </row>
    <row r="23" spans="2:14" x14ac:dyDescent="0.25">
      <c r="B23" s="347" t="s">
        <v>417</v>
      </c>
      <c r="L23" s="387"/>
      <c r="M23" s="387"/>
      <c r="N23" s="387"/>
    </row>
    <row r="25" spans="2:14" s="191" customFormat="1" ht="15.75" x14ac:dyDescent="0.25">
      <c r="B25" s="1" t="s">
        <v>195</v>
      </c>
    </row>
    <row r="26" spans="2:14" x14ac:dyDescent="0.25">
      <c r="B26" s="20" t="s">
        <v>418</v>
      </c>
    </row>
    <row r="27" spans="2:14" s="11" customFormat="1" x14ac:dyDescent="0.25">
      <c r="B27" s="20"/>
    </row>
    <row r="28" spans="2:14" ht="15.75" x14ac:dyDescent="0.25">
      <c r="B28" s="1" t="s">
        <v>179</v>
      </c>
    </row>
    <row r="29" spans="2:14" s="25" customFormat="1" x14ac:dyDescent="0.25">
      <c r="B29" s="20" t="s">
        <v>419</v>
      </c>
    </row>
    <row r="30" spans="2:14" s="25" customFormat="1" x14ac:dyDescent="0.25">
      <c r="B30" s="20" t="s">
        <v>428</v>
      </c>
    </row>
    <row r="31" spans="2:14" x14ac:dyDescent="0.25">
      <c r="B31" s="347" t="s">
        <v>429</v>
      </c>
    </row>
    <row r="33" spans="2:7" x14ac:dyDescent="0.25">
      <c r="B33" s="13" t="s">
        <v>9</v>
      </c>
    </row>
    <row r="34" spans="2:7" x14ac:dyDescent="0.25">
      <c r="B34" s="14" t="s">
        <v>12</v>
      </c>
    </row>
    <row r="35" spans="2:7" ht="15.75" x14ac:dyDescent="0.25">
      <c r="E35" s="1"/>
      <c r="F35" s="11"/>
      <c r="G35" s="11"/>
    </row>
    <row r="36" spans="2:7" ht="15.75" x14ac:dyDescent="0.25">
      <c r="C36" s="1"/>
      <c r="D36" s="1"/>
      <c r="E36" s="1"/>
      <c r="F36" s="11"/>
      <c r="G36" s="11"/>
    </row>
  </sheetData>
  <mergeCells count="3">
    <mergeCell ref="L19:N19"/>
    <mergeCell ref="L23:N23"/>
    <mergeCell ref="B6:I6"/>
  </mergeCells>
  <hyperlinks>
    <hyperlink ref="B33" location="'Data sources'!A1" display="'Data sources'!A1"/>
    <hyperlink ref="B34" location="Abbreviations!A1" display="Abbreviations!A1"/>
    <hyperlink ref="B10" location="'Table 1.1'!A1" display="Table 1.1: Prevalence of self-reported long-term eye conditions by sex, 2017–18"/>
    <hyperlink ref="B11" location="'Table 1.2'!A1" display="Table 1.2: Prevalence of self-reported chronic eye conditions, from 2007–08 to 2017–18"/>
    <hyperlink ref="B12" location="'Table 1.3'!A1" display="Table 1.3: Prevalence of refractive error from 2007–08 to 2017–18"/>
    <hyperlink ref="B13" location="'Table 1.4'!A1" display="Table 1.4: Prevalence of self-reported cataract in adults 65 years and above, from 2007–08 to 2017–18"/>
    <hyperlink ref="B14" location="'Table 1.5'!A1" display="Table 1.5: Prevalence of self-reported macula degeneration in adults 65 years and above, from 2007–08 to 2017–18"/>
    <hyperlink ref="B15" location="'Table 1.6'!A1" display="Table 1.6: Prevalence of self-reported glaucoma in adults 65 years and above, from 2007–08 to 2017–18"/>
    <hyperlink ref="B16" location="'Table 1.7'!A1" display="Table 1.7: Prevalence of self-reported blindness, from 2007–08 to 2017–18"/>
    <hyperlink ref="B17" location="'Table 1.8'!A1" display="Table 1.8: Prevalence of self-reported chronic eye conditions in children age 0–14 years, from 2007–08 to 2017–18"/>
    <hyperlink ref="B18" location="'Table 1.9'!A1" display="Table 1.9: Prevalence of refractive error, in children age 0–14 years, from 2007–08 to 2017–18 "/>
    <hyperlink ref="B19" location="'Table 1.10'!A1" display="Table 1.10:  Prevalence of self-reported eye or sight problems, by Indigenous status, 2017–18 and 2018–19"/>
    <hyperlink ref="B29" location="'Table 2.4'!A1" display="Table 2.4: Rate of eye related hospitalisations by primary diagnosis and hospital sector, 2017–18"/>
    <hyperlink ref="B30" location="'Table 2.5'!A1" display="Table 2.5: Rate of hospitalisations with eye related primary cause per 100,000 persons by age, remoteness and socioeconomic group, 2017–18"/>
    <hyperlink ref="B31" location="'Table 2.6'!A1" display="Table 2.6:  Eye and ocular adnexa related hospitalisations by type of diagnosis, 2017–18"/>
    <hyperlink ref="B23" location="'Table 2.2'!A1" display="Table 2.2: Eyecare telehealth consultations in areas outside a major city, 2015–16 to 2018–19"/>
    <hyperlink ref="B26" location="'Table 2.3'!A1" display="Table 2.3: Selected eye health consultations and procedures, 2014–15 to 2018–19"/>
    <hyperlink ref="B22" location="'Table 2.1'!A1" display="Table 2.1: Full-time equivalent (FTE) number and rate of eye-care providers, by remoteness area, 201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3:N18"/>
  <sheetViews>
    <sheetView showGridLines="0" zoomScaleNormal="100" workbookViewId="0"/>
  </sheetViews>
  <sheetFormatPr defaultColWidth="9.140625" defaultRowHeight="15" x14ac:dyDescent="0.25"/>
  <cols>
    <col min="1" max="1" width="9.140625" style="25"/>
    <col min="2" max="4" width="10.7109375" style="25" customWidth="1"/>
    <col min="5" max="5" width="1.7109375" style="84" customWidth="1"/>
    <col min="6" max="7" width="10.7109375" style="25" customWidth="1"/>
    <col min="8" max="8" width="1.7109375" style="84" customWidth="1"/>
    <col min="9" max="10" width="10.7109375" style="25" customWidth="1"/>
    <col min="11" max="16384" width="9.140625" style="25"/>
  </cols>
  <sheetData>
    <row r="3" spans="1:14" x14ac:dyDescent="0.25">
      <c r="J3" s="415"/>
      <c r="K3" s="415"/>
      <c r="M3" s="391" t="s">
        <v>7</v>
      </c>
      <c r="N3" s="391"/>
    </row>
    <row r="6" spans="1:14" s="55" customFormat="1" ht="39.75" customHeight="1" x14ac:dyDescent="0.25">
      <c r="B6" s="402" t="s">
        <v>372</v>
      </c>
      <c r="C6" s="402"/>
      <c r="D6" s="402"/>
      <c r="E6" s="402"/>
      <c r="F6" s="402"/>
      <c r="G6" s="402"/>
      <c r="H6" s="402"/>
      <c r="I6" s="402"/>
      <c r="J6" s="402"/>
    </row>
    <row r="7" spans="1:14" s="55" customFormat="1" ht="15.75" x14ac:dyDescent="0.25">
      <c r="B7" s="70"/>
      <c r="C7" s="394" t="s">
        <v>93</v>
      </c>
      <c r="D7" s="394"/>
      <c r="E7" s="89"/>
      <c r="F7" s="394" t="s">
        <v>94</v>
      </c>
      <c r="G7" s="394"/>
      <c r="H7" s="89"/>
      <c r="I7" s="404" t="s">
        <v>152</v>
      </c>
      <c r="J7" s="404"/>
    </row>
    <row r="8" spans="1:14" s="65" customFormat="1" x14ac:dyDescent="0.25">
      <c r="B8" s="56" t="s">
        <v>85</v>
      </c>
      <c r="C8" s="57" t="s">
        <v>5</v>
      </c>
      <c r="D8" s="58" t="s">
        <v>6</v>
      </c>
      <c r="E8" s="58"/>
      <c r="F8" s="57" t="s">
        <v>5</v>
      </c>
      <c r="G8" s="58" t="s">
        <v>6</v>
      </c>
      <c r="H8" s="58"/>
      <c r="I8" s="71" t="s">
        <v>5</v>
      </c>
      <c r="J8" s="71" t="s">
        <v>95</v>
      </c>
    </row>
    <row r="9" spans="1:14" s="65" customFormat="1" x14ac:dyDescent="0.25">
      <c r="A9" s="12"/>
      <c r="B9" s="44" t="s">
        <v>86</v>
      </c>
      <c r="C9" s="33">
        <v>3.5</v>
      </c>
      <c r="D9" s="32" t="s">
        <v>137</v>
      </c>
      <c r="E9" s="32"/>
      <c r="F9" s="32">
        <v>4</v>
      </c>
      <c r="G9" s="32" t="s">
        <v>138</v>
      </c>
      <c r="H9" s="32"/>
      <c r="I9" s="5">
        <v>7.7</v>
      </c>
      <c r="J9" s="72" t="s">
        <v>139</v>
      </c>
    </row>
    <row r="10" spans="1:14" s="65" customFormat="1" x14ac:dyDescent="0.25">
      <c r="A10" s="12"/>
      <c r="B10" s="44" t="s">
        <v>88</v>
      </c>
      <c r="C10" s="33">
        <v>4.5</v>
      </c>
      <c r="D10" s="32" t="s">
        <v>140</v>
      </c>
      <c r="E10" s="32"/>
      <c r="F10" s="33">
        <v>4.2</v>
      </c>
      <c r="G10" s="32" t="s">
        <v>141</v>
      </c>
      <c r="H10" s="32"/>
      <c r="I10" s="5">
        <v>8.8000000000000007</v>
      </c>
      <c r="J10" s="72" t="s">
        <v>142</v>
      </c>
    </row>
    <row r="11" spans="1:14" s="65" customFormat="1" x14ac:dyDescent="0.25">
      <c r="A11" s="12"/>
      <c r="B11" s="29" t="s">
        <v>90</v>
      </c>
      <c r="C11" s="73">
        <v>4.9000000000000004</v>
      </c>
      <c r="D11" s="32" t="s">
        <v>143</v>
      </c>
      <c r="E11" s="32"/>
      <c r="F11" s="33">
        <v>4.5999999999999996</v>
      </c>
      <c r="G11" s="32" t="s">
        <v>144</v>
      </c>
      <c r="H11" s="32"/>
      <c r="I11" s="5">
        <v>9.6</v>
      </c>
      <c r="J11" s="72" t="s">
        <v>145</v>
      </c>
    </row>
    <row r="12" spans="1:14" s="65" customFormat="1" x14ac:dyDescent="0.25">
      <c r="A12" s="12"/>
      <c r="B12" s="74" t="s">
        <v>91</v>
      </c>
      <c r="C12" s="75">
        <v>4.4000000000000004</v>
      </c>
      <c r="D12" s="32" t="s">
        <v>146</v>
      </c>
      <c r="E12" s="32"/>
      <c r="F12" s="75">
        <v>4.5</v>
      </c>
      <c r="G12" s="32" t="s">
        <v>147</v>
      </c>
      <c r="H12" s="32"/>
      <c r="I12" s="76">
        <v>9.6</v>
      </c>
      <c r="J12" s="77" t="s">
        <v>148</v>
      </c>
    </row>
    <row r="13" spans="1:14" ht="38.25" customHeight="1" x14ac:dyDescent="0.25">
      <c r="B13" s="410" t="s">
        <v>172</v>
      </c>
      <c r="C13" s="410"/>
      <c r="D13" s="410"/>
      <c r="E13" s="410"/>
      <c r="F13" s="410"/>
      <c r="G13" s="410"/>
      <c r="H13" s="410"/>
      <c r="I13" s="410"/>
      <c r="J13" s="410"/>
    </row>
    <row r="14" spans="1:14" ht="14.25" customHeight="1" x14ac:dyDescent="0.25">
      <c r="B14" s="405"/>
      <c r="C14" s="405"/>
      <c r="D14" s="405"/>
      <c r="E14" s="405"/>
      <c r="F14" s="405"/>
      <c r="G14" s="405"/>
      <c r="H14" s="68"/>
      <c r="I14" s="24"/>
    </row>
    <row r="15" spans="1:14" x14ac:dyDescent="0.25">
      <c r="B15" s="18" t="s">
        <v>20</v>
      </c>
      <c r="I15" s="23"/>
    </row>
    <row r="16" spans="1:14" ht="38.25" customHeight="1" x14ac:dyDescent="0.25">
      <c r="B16" s="407" t="s">
        <v>370</v>
      </c>
      <c r="C16" s="407"/>
      <c r="D16" s="407"/>
      <c r="E16" s="407"/>
      <c r="F16" s="407"/>
      <c r="G16" s="407"/>
      <c r="H16" s="407"/>
      <c r="I16" s="407"/>
      <c r="J16" s="407"/>
    </row>
    <row r="17" spans="2:10" ht="13.5" customHeight="1" x14ac:dyDescent="0.25">
      <c r="C17" s="22"/>
      <c r="D17" s="22"/>
      <c r="E17" s="22"/>
      <c r="F17" s="22"/>
      <c r="G17" s="22"/>
      <c r="H17" s="22"/>
      <c r="I17" s="85"/>
    </row>
    <row r="18" spans="2:10" ht="15.75" customHeight="1" x14ac:dyDescent="0.25">
      <c r="B18" s="414" t="s">
        <v>363</v>
      </c>
      <c r="C18" s="414"/>
      <c r="D18" s="414"/>
      <c r="E18" s="414"/>
      <c r="F18" s="414"/>
      <c r="G18" s="414"/>
      <c r="H18" s="414"/>
      <c r="I18" s="414"/>
      <c r="J18" s="414"/>
    </row>
  </sheetData>
  <mergeCells count="10">
    <mergeCell ref="B14:G14"/>
    <mergeCell ref="B13:J13"/>
    <mergeCell ref="B18:J18"/>
    <mergeCell ref="J3:K3"/>
    <mergeCell ref="M3:N3"/>
    <mergeCell ref="B6:J6"/>
    <mergeCell ref="C7:D7"/>
    <mergeCell ref="F7:G7"/>
    <mergeCell ref="I7:J7"/>
    <mergeCell ref="B16:J16"/>
  </mergeCells>
  <hyperlinks>
    <hyperlink ref="M3:N3" location="Contents!A1" display="Return to contents"/>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27"/>
  <sheetViews>
    <sheetView showGridLines="0" zoomScaleNormal="100" workbookViewId="0"/>
  </sheetViews>
  <sheetFormatPr defaultColWidth="8.85546875" defaultRowHeight="15" x14ac:dyDescent="0.25"/>
  <cols>
    <col min="1" max="1" width="8.85546875" style="126"/>
    <col min="2" max="2" width="18.7109375" style="126" customWidth="1"/>
    <col min="3" max="4" width="10.7109375" style="126" customWidth="1"/>
    <col min="5" max="5" width="1.7109375" style="126" customWidth="1"/>
    <col min="6" max="7" width="10.7109375" style="126" customWidth="1"/>
    <col min="8" max="8" width="1.7109375" style="126" customWidth="1"/>
    <col min="9" max="10" width="10.7109375" style="126" customWidth="1"/>
    <col min="11" max="12" width="8.85546875" style="126"/>
    <col min="13" max="13" width="8.5703125" style="126" customWidth="1"/>
    <col min="14" max="15" width="4.42578125" style="126" bestFit="1" customWidth="1"/>
    <col min="16" max="257" width="8.85546875" style="126"/>
    <col min="258" max="258" width="18.7109375" style="126" customWidth="1"/>
    <col min="259" max="260" width="10.7109375" style="126" customWidth="1"/>
    <col min="261" max="261" width="1.7109375" style="126" customWidth="1"/>
    <col min="262" max="263" width="10.7109375" style="126" customWidth="1"/>
    <col min="264" max="264" width="1.7109375" style="126" customWidth="1"/>
    <col min="265" max="266" width="10.7109375" style="126" customWidth="1"/>
    <col min="267" max="270" width="8.85546875" style="126"/>
    <col min="271" max="271" width="3.85546875" style="126" customWidth="1"/>
    <col min="272" max="513" width="8.85546875" style="126"/>
    <col min="514" max="514" width="18.7109375" style="126" customWidth="1"/>
    <col min="515" max="516" width="10.7109375" style="126" customWidth="1"/>
    <col min="517" max="517" width="1.7109375" style="126" customWidth="1"/>
    <col min="518" max="519" width="10.7109375" style="126" customWidth="1"/>
    <col min="520" max="520" width="1.7109375" style="126" customWidth="1"/>
    <col min="521" max="522" width="10.7109375" style="126" customWidth="1"/>
    <col min="523" max="526" width="8.85546875" style="126"/>
    <col min="527" max="527" width="3.85546875" style="126" customWidth="1"/>
    <col min="528" max="769" width="8.85546875" style="126"/>
    <col min="770" max="770" width="18.7109375" style="126" customWidth="1"/>
    <col min="771" max="772" width="10.7109375" style="126" customWidth="1"/>
    <col min="773" max="773" width="1.7109375" style="126" customWidth="1"/>
    <col min="774" max="775" width="10.7109375" style="126" customWidth="1"/>
    <col min="776" max="776" width="1.7109375" style="126" customWidth="1"/>
    <col min="777" max="778" width="10.7109375" style="126" customWidth="1"/>
    <col min="779" max="782" width="8.85546875" style="126"/>
    <col min="783" max="783" width="3.85546875" style="126" customWidth="1"/>
    <col min="784" max="1025" width="8.85546875" style="126"/>
    <col min="1026" max="1026" width="18.7109375" style="126" customWidth="1"/>
    <col min="1027" max="1028" width="10.7109375" style="126" customWidth="1"/>
    <col min="1029" max="1029" width="1.7109375" style="126" customWidth="1"/>
    <col min="1030" max="1031" width="10.7109375" style="126" customWidth="1"/>
    <col min="1032" max="1032" width="1.7109375" style="126" customWidth="1"/>
    <col min="1033" max="1034" width="10.7109375" style="126" customWidth="1"/>
    <col min="1035" max="1038" width="8.85546875" style="126"/>
    <col min="1039" max="1039" width="3.85546875" style="126" customWidth="1"/>
    <col min="1040" max="1281" width="8.85546875" style="126"/>
    <col min="1282" max="1282" width="18.7109375" style="126" customWidth="1"/>
    <col min="1283" max="1284" width="10.7109375" style="126" customWidth="1"/>
    <col min="1285" max="1285" width="1.7109375" style="126" customWidth="1"/>
    <col min="1286" max="1287" width="10.7109375" style="126" customWidth="1"/>
    <col min="1288" max="1288" width="1.7109375" style="126" customWidth="1"/>
    <col min="1289" max="1290" width="10.7109375" style="126" customWidth="1"/>
    <col min="1291" max="1294" width="8.85546875" style="126"/>
    <col min="1295" max="1295" width="3.85546875" style="126" customWidth="1"/>
    <col min="1296" max="1537" width="8.85546875" style="126"/>
    <col min="1538" max="1538" width="18.7109375" style="126" customWidth="1"/>
    <col min="1539" max="1540" width="10.7109375" style="126" customWidth="1"/>
    <col min="1541" max="1541" width="1.7109375" style="126" customWidth="1"/>
    <col min="1542" max="1543" width="10.7109375" style="126" customWidth="1"/>
    <col min="1544" max="1544" width="1.7109375" style="126" customWidth="1"/>
    <col min="1545" max="1546" width="10.7109375" style="126" customWidth="1"/>
    <col min="1547" max="1550" width="8.85546875" style="126"/>
    <col min="1551" max="1551" width="3.85546875" style="126" customWidth="1"/>
    <col min="1552" max="1793" width="8.85546875" style="126"/>
    <col min="1794" max="1794" width="18.7109375" style="126" customWidth="1"/>
    <col min="1795" max="1796" width="10.7109375" style="126" customWidth="1"/>
    <col min="1797" max="1797" width="1.7109375" style="126" customWidth="1"/>
    <col min="1798" max="1799" width="10.7109375" style="126" customWidth="1"/>
    <col min="1800" max="1800" width="1.7109375" style="126" customWidth="1"/>
    <col min="1801" max="1802" width="10.7109375" style="126" customWidth="1"/>
    <col min="1803" max="1806" width="8.85546875" style="126"/>
    <col min="1807" max="1807" width="3.85546875" style="126" customWidth="1"/>
    <col min="1808" max="2049" width="8.85546875" style="126"/>
    <col min="2050" max="2050" width="18.7109375" style="126" customWidth="1"/>
    <col min="2051" max="2052" width="10.7109375" style="126" customWidth="1"/>
    <col min="2053" max="2053" width="1.7109375" style="126" customWidth="1"/>
    <col min="2054" max="2055" width="10.7109375" style="126" customWidth="1"/>
    <col min="2056" max="2056" width="1.7109375" style="126" customWidth="1"/>
    <col min="2057" max="2058" width="10.7109375" style="126" customWidth="1"/>
    <col min="2059" max="2062" width="8.85546875" style="126"/>
    <col min="2063" max="2063" width="3.85546875" style="126" customWidth="1"/>
    <col min="2064" max="2305" width="8.85546875" style="126"/>
    <col min="2306" max="2306" width="18.7109375" style="126" customWidth="1"/>
    <col min="2307" max="2308" width="10.7109375" style="126" customWidth="1"/>
    <col min="2309" max="2309" width="1.7109375" style="126" customWidth="1"/>
    <col min="2310" max="2311" width="10.7109375" style="126" customWidth="1"/>
    <col min="2312" max="2312" width="1.7109375" style="126" customWidth="1"/>
    <col min="2313" max="2314" width="10.7109375" style="126" customWidth="1"/>
    <col min="2315" max="2318" width="8.85546875" style="126"/>
    <col min="2319" max="2319" width="3.85546875" style="126" customWidth="1"/>
    <col min="2320" max="2561" width="8.85546875" style="126"/>
    <col min="2562" max="2562" width="18.7109375" style="126" customWidth="1"/>
    <col min="2563" max="2564" width="10.7109375" style="126" customWidth="1"/>
    <col min="2565" max="2565" width="1.7109375" style="126" customWidth="1"/>
    <col min="2566" max="2567" width="10.7109375" style="126" customWidth="1"/>
    <col min="2568" max="2568" width="1.7109375" style="126" customWidth="1"/>
    <col min="2569" max="2570" width="10.7109375" style="126" customWidth="1"/>
    <col min="2571" max="2574" width="8.85546875" style="126"/>
    <col min="2575" max="2575" width="3.85546875" style="126" customWidth="1"/>
    <col min="2576" max="2817" width="8.85546875" style="126"/>
    <col min="2818" max="2818" width="18.7109375" style="126" customWidth="1"/>
    <col min="2819" max="2820" width="10.7109375" style="126" customWidth="1"/>
    <col min="2821" max="2821" width="1.7109375" style="126" customWidth="1"/>
    <col min="2822" max="2823" width="10.7109375" style="126" customWidth="1"/>
    <col min="2824" max="2824" width="1.7109375" style="126" customWidth="1"/>
    <col min="2825" max="2826" width="10.7109375" style="126" customWidth="1"/>
    <col min="2827" max="2830" width="8.85546875" style="126"/>
    <col min="2831" max="2831" width="3.85546875" style="126" customWidth="1"/>
    <col min="2832" max="3073" width="8.85546875" style="126"/>
    <col min="3074" max="3074" width="18.7109375" style="126" customWidth="1"/>
    <col min="3075" max="3076" width="10.7109375" style="126" customWidth="1"/>
    <col min="3077" max="3077" width="1.7109375" style="126" customWidth="1"/>
    <col min="3078" max="3079" width="10.7109375" style="126" customWidth="1"/>
    <col min="3080" max="3080" width="1.7109375" style="126" customWidth="1"/>
    <col min="3081" max="3082" width="10.7109375" style="126" customWidth="1"/>
    <col min="3083" max="3086" width="8.85546875" style="126"/>
    <col min="3087" max="3087" width="3.85546875" style="126" customWidth="1"/>
    <col min="3088" max="3329" width="8.85546875" style="126"/>
    <col min="3330" max="3330" width="18.7109375" style="126" customWidth="1"/>
    <col min="3331" max="3332" width="10.7109375" style="126" customWidth="1"/>
    <col min="3333" max="3333" width="1.7109375" style="126" customWidth="1"/>
    <col min="3334" max="3335" width="10.7109375" style="126" customWidth="1"/>
    <col min="3336" max="3336" width="1.7109375" style="126" customWidth="1"/>
    <col min="3337" max="3338" width="10.7109375" style="126" customWidth="1"/>
    <col min="3339" max="3342" width="8.85546875" style="126"/>
    <col min="3343" max="3343" width="3.85546875" style="126" customWidth="1"/>
    <col min="3344" max="3585" width="8.85546875" style="126"/>
    <col min="3586" max="3586" width="18.7109375" style="126" customWidth="1"/>
    <col min="3587" max="3588" width="10.7109375" style="126" customWidth="1"/>
    <col min="3589" max="3589" width="1.7109375" style="126" customWidth="1"/>
    <col min="3590" max="3591" width="10.7109375" style="126" customWidth="1"/>
    <col min="3592" max="3592" width="1.7109375" style="126" customWidth="1"/>
    <col min="3593" max="3594" width="10.7109375" style="126" customWidth="1"/>
    <col min="3595" max="3598" width="8.85546875" style="126"/>
    <col min="3599" max="3599" width="3.85546875" style="126" customWidth="1"/>
    <col min="3600" max="3841" width="8.85546875" style="126"/>
    <col min="3842" max="3842" width="18.7109375" style="126" customWidth="1"/>
    <col min="3843" max="3844" width="10.7109375" style="126" customWidth="1"/>
    <col min="3845" max="3845" width="1.7109375" style="126" customWidth="1"/>
    <col min="3846" max="3847" width="10.7109375" style="126" customWidth="1"/>
    <col min="3848" max="3848" width="1.7109375" style="126" customWidth="1"/>
    <col min="3849" max="3850" width="10.7109375" style="126" customWidth="1"/>
    <col min="3851" max="3854" width="8.85546875" style="126"/>
    <col min="3855" max="3855" width="3.85546875" style="126" customWidth="1"/>
    <col min="3856" max="4097" width="8.85546875" style="126"/>
    <col min="4098" max="4098" width="18.7109375" style="126" customWidth="1"/>
    <col min="4099" max="4100" width="10.7109375" style="126" customWidth="1"/>
    <col min="4101" max="4101" width="1.7109375" style="126" customWidth="1"/>
    <col min="4102" max="4103" width="10.7109375" style="126" customWidth="1"/>
    <col min="4104" max="4104" width="1.7109375" style="126" customWidth="1"/>
    <col min="4105" max="4106" width="10.7109375" style="126" customWidth="1"/>
    <col min="4107" max="4110" width="8.85546875" style="126"/>
    <col min="4111" max="4111" width="3.85546875" style="126" customWidth="1"/>
    <col min="4112" max="4353" width="8.85546875" style="126"/>
    <col min="4354" max="4354" width="18.7109375" style="126" customWidth="1"/>
    <col min="4355" max="4356" width="10.7109375" style="126" customWidth="1"/>
    <col min="4357" max="4357" width="1.7109375" style="126" customWidth="1"/>
    <col min="4358" max="4359" width="10.7109375" style="126" customWidth="1"/>
    <col min="4360" max="4360" width="1.7109375" style="126" customWidth="1"/>
    <col min="4361" max="4362" width="10.7109375" style="126" customWidth="1"/>
    <col min="4363" max="4366" width="8.85546875" style="126"/>
    <col min="4367" max="4367" width="3.85546875" style="126" customWidth="1"/>
    <col min="4368" max="4609" width="8.85546875" style="126"/>
    <col min="4610" max="4610" width="18.7109375" style="126" customWidth="1"/>
    <col min="4611" max="4612" width="10.7109375" style="126" customWidth="1"/>
    <col min="4613" max="4613" width="1.7109375" style="126" customWidth="1"/>
    <col min="4614" max="4615" width="10.7109375" style="126" customWidth="1"/>
    <col min="4616" max="4616" width="1.7109375" style="126" customWidth="1"/>
    <col min="4617" max="4618" width="10.7109375" style="126" customWidth="1"/>
    <col min="4619" max="4622" width="8.85546875" style="126"/>
    <col min="4623" max="4623" width="3.85546875" style="126" customWidth="1"/>
    <col min="4624" max="4865" width="8.85546875" style="126"/>
    <col min="4866" max="4866" width="18.7109375" style="126" customWidth="1"/>
    <col min="4867" max="4868" width="10.7109375" style="126" customWidth="1"/>
    <col min="4869" max="4869" width="1.7109375" style="126" customWidth="1"/>
    <col min="4870" max="4871" width="10.7109375" style="126" customWidth="1"/>
    <col min="4872" max="4872" width="1.7109375" style="126" customWidth="1"/>
    <col min="4873" max="4874" width="10.7109375" style="126" customWidth="1"/>
    <col min="4875" max="4878" width="8.85546875" style="126"/>
    <col min="4879" max="4879" width="3.85546875" style="126" customWidth="1"/>
    <col min="4880" max="5121" width="8.85546875" style="126"/>
    <col min="5122" max="5122" width="18.7109375" style="126" customWidth="1"/>
    <col min="5123" max="5124" width="10.7109375" style="126" customWidth="1"/>
    <col min="5125" max="5125" width="1.7109375" style="126" customWidth="1"/>
    <col min="5126" max="5127" width="10.7109375" style="126" customWidth="1"/>
    <col min="5128" max="5128" width="1.7109375" style="126" customWidth="1"/>
    <col min="5129" max="5130" width="10.7109375" style="126" customWidth="1"/>
    <col min="5131" max="5134" width="8.85546875" style="126"/>
    <col min="5135" max="5135" width="3.85546875" style="126" customWidth="1"/>
    <col min="5136" max="5377" width="8.85546875" style="126"/>
    <col min="5378" max="5378" width="18.7109375" style="126" customWidth="1"/>
    <col min="5379" max="5380" width="10.7109375" style="126" customWidth="1"/>
    <col min="5381" max="5381" width="1.7109375" style="126" customWidth="1"/>
    <col min="5382" max="5383" width="10.7109375" style="126" customWidth="1"/>
    <col min="5384" max="5384" width="1.7109375" style="126" customWidth="1"/>
    <col min="5385" max="5386" width="10.7109375" style="126" customWidth="1"/>
    <col min="5387" max="5390" width="8.85546875" style="126"/>
    <col min="5391" max="5391" width="3.85546875" style="126" customWidth="1"/>
    <col min="5392" max="5633" width="8.85546875" style="126"/>
    <col min="5634" max="5634" width="18.7109375" style="126" customWidth="1"/>
    <col min="5635" max="5636" width="10.7109375" style="126" customWidth="1"/>
    <col min="5637" max="5637" width="1.7109375" style="126" customWidth="1"/>
    <col min="5638" max="5639" width="10.7109375" style="126" customWidth="1"/>
    <col min="5640" max="5640" width="1.7109375" style="126" customWidth="1"/>
    <col min="5641" max="5642" width="10.7109375" style="126" customWidth="1"/>
    <col min="5643" max="5646" width="8.85546875" style="126"/>
    <col min="5647" max="5647" width="3.85546875" style="126" customWidth="1"/>
    <col min="5648" max="5889" width="8.85546875" style="126"/>
    <col min="5890" max="5890" width="18.7109375" style="126" customWidth="1"/>
    <col min="5891" max="5892" width="10.7109375" style="126" customWidth="1"/>
    <col min="5893" max="5893" width="1.7109375" style="126" customWidth="1"/>
    <col min="5894" max="5895" width="10.7109375" style="126" customWidth="1"/>
    <col min="5896" max="5896" width="1.7109375" style="126" customWidth="1"/>
    <col min="5897" max="5898" width="10.7109375" style="126" customWidth="1"/>
    <col min="5899" max="5902" width="8.85546875" style="126"/>
    <col min="5903" max="5903" width="3.85546875" style="126" customWidth="1"/>
    <col min="5904" max="6145" width="8.85546875" style="126"/>
    <col min="6146" max="6146" width="18.7109375" style="126" customWidth="1"/>
    <col min="6147" max="6148" width="10.7109375" style="126" customWidth="1"/>
    <col min="6149" max="6149" width="1.7109375" style="126" customWidth="1"/>
    <col min="6150" max="6151" width="10.7109375" style="126" customWidth="1"/>
    <col min="6152" max="6152" width="1.7109375" style="126" customWidth="1"/>
    <col min="6153" max="6154" width="10.7109375" style="126" customWidth="1"/>
    <col min="6155" max="6158" width="8.85546875" style="126"/>
    <col min="6159" max="6159" width="3.85546875" style="126" customWidth="1"/>
    <col min="6160" max="6401" width="8.85546875" style="126"/>
    <col min="6402" max="6402" width="18.7109375" style="126" customWidth="1"/>
    <col min="6403" max="6404" width="10.7109375" style="126" customWidth="1"/>
    <col min="6405" max="6405" width="1.7109375" style="126" customWidth="1"/>
    <col min="6406" max="6407" width="10.7109375" style="126" customWidth="1"/>
    <col min="6408" max="6408" width="1.7109375" style="126" customWidth="1"/>
    <col min="6409" max="6410" width="10.7109375" style="126" customWidth="1"/>
    <col min="6411" max="6414" width="8.85546875" style="126"/>
    <col min="6415" max="6415" width="3.85546875" style="126" customWidth="1"/>
    <col min="6416" max="6657" width="8.85546875" style="126"/>
    <col min="6658" max="6658" width="18.7109375" style="126" customWidth="1"/>
    <col min="6659" max="6660" width="10.7109375" style="126" customWidth="1"/>
    <col min="6661" max="6661" width="1.7109375" style="126" customWidth="1"/>
    <col min="6662" max="6663" width="10.7109375" style="126" customWidth="1"/>
    <col min="6664" max="6664" width="1.7109375" style="126" customWidth="1"/>
    <col min="6665" max="6666" width="10.7109375" style="126" customWidth="1"/>
    <col min="6667" max="6670" width="8.85546875" style="126"/>
    <col min="6671" max="6671" width="3.85546875" style="126" customWidth="1"/>
    <col min="6672" max="6913" width="8.85546875" style="126"/>
    <col min="6914" max="6914" width="18.7109375" style="126" customWidth="1"/>
    <col min="6915" max="6916" width="10.7109375" style="126" customWidth="1"/>
    <col min="6917" max="6917" width="1.7109375" style="126" customWidth="1"/>
    <col min="6918" max="6919" width="10.7109375" style="126" customWidth="1"/>
    <col min="6920" max="6920" width="1.7109375" style="126" customWidth="1"/>
    <col min="6921" max="6922" width="10.7109375" style="126" customWidth="1"/>
    <col min="6923" max="6926" width="8.85546875" style="126"/>
    <col min="6927" max="6927" width="3.85546875" style="126" customWidth="1"/>
    <col min="6928" max="7169" width="8.85546875" style="126"/>
    <col min="7170" max="7170" width="18.7109375" style="126" customWidth="1"/>
    <col min="7171" max="7172" width="10.7109375" style="126" customWidth="1"/>
    <col min="7173" max="7173" width="1.7109375" style="126" customWidth="1"/>
    <col min="7174" max="7175" width="10.7109375" style="126" customWidth="1"/>
    <col min="7176" max="7176" width="1.7109375" style="126" customWidth="1"/>
    <col min="7177" max="7178" width="10.7109375" style="126" customWidth="1"/>
    <col min="7179" max="7182" width="8.85546875" style="126"/>
    <col min="7183" max="7183" width="3.85546875" style="126" customWidth="1"/>
    <col min="7184" max="7425" width="8.85546875" style="126"/>
    <col min="7426" max="7426" width="18.7109375" style="126" customWidth="1"/>
    <col min="7427" max="7428" width="10.7109375" style="126" customWidth="1"/>
    <col min="7429" max="7429" width="1.7109375" style="126" customWidth="1"/>
    <col min="7430" max="7431" width="10.7109375" style="126" customWidth="1"/>
    <col min="7432" max="7432" width="1.7109375" style="126" customWidth="1"/>
    <col min="7433" max="7434" width="10.7109375" style="126" customWidth="1"/>
    <col min="7435" max="7438" width="8.85546875" style="126"/>
    <col min="7439" max="7439" width="3.85546875" style="126" customWidth="1"/>
    <col min="7440" max="7681" width="8.85546875" style="126"/>
    <col min="7682" max="7682" width="18.7109375" style="126" customWidth="1"/>
    <col min="7683" max="7684" width="10.7109375" style="126" customWidth="1"/>
    <col min="7685" max="7685" width="1.7109375" style="126" customWidth="1"/>
    <col min="7686" max="7687" width="10.7109375" style="126" customWidth="1"/>
    <col min="7688" max="7688" width="1.7109375" style="126" customWidth="1"/>
    <col min="7689" max="7690" width="10.7109375" style="126" customWidth="1"/>
    <col min="7691" max="7694" width="8.85546875" style="126"/>
    <col min="7695" max="7695" width="3.85546875" style="126" customWidth="1"/>
    <col min="7696" max="7937" width="8.85546875" style="126"/>
    <col min="7938" max="7938" width="18.7109375" style="126" customWidth="1"/>
    <col min="7939" max="7940" width="10.7109375" style="126" customWidth="1"/>
    <col min="7941" max="7941" width="1.7109375" style="126" customWidth="1"/>
    <col min="7942" max="7943" width="10.7109375" style="126" customWidth="1"/>
    <col min="7944" max="7944" width="1.7109375" style="126" customWidth="1"/>
    <col min="7945" max="7946" width="10.7109375" style="126" customWidth="1"/>
    <col min="7947" max="7950" width="8.85546875" style="126"/>
    <col min="7951" max="7951" width="3.85546875" style="126" customWidth="1"/>
    <col min="7952" max="8193" width="8.85546875" style="126"/>
    <col min="8194" max="8194" width="18.7109375" style="126" customWidth="1"/>
    <col min="8195" max="8196" width="10.7109375" style="126" customWidth="1"/>
    <col min="8197" max="8197" width="1.7109375" style="126" customWidth="1"/>
    <col min="8198" max="8199" width="10.7109375" style="126" customWidth="1"/>
    <col min="8200" max="8200" width="1.7109375" style="126" customWidth="1"/>
    <col min="8201" max="8202" width="10.7109375" style="126" customWidth="1"/>
    <col min="8203" max="8206" width="8.85546875" style="126"/>
    <col min="8207" max="8207" width="3.85546875" style="126" customWidth="1"/>
    <col min="8208" max="8449" width="8.85546875" style="126"/>
    <col min="8450" max="8450" width="18.7109375" style="126" customWidth="1"/>
    <col min="8451" max="8452" width="10.7109375" style="126" customWidth="1"/>
    <col min="8453" max="8453" width="1.7109375" style="126" customWidth="1"/>
    <col min="8454" max="8455" width="10.7109375" style="126" customWidth="1"/>
    <col min="8456" max="8456" width="1.7109375" style="126" customWidth="1"/>
    <col min="8457" max="8458" width="10.7109375" style="126" customWidth="1"/>
    <col min="8459" max="8462" width="8.85546875" style="126"/>
    <col min="8463" max="8463" width="3.85546875" style="126" customWidth="1"/>
    <col min="8464" max="8705" width="8.85546875" style="126"/>
    <col min="8706" max="8706" width="18.7109375" style="126" customWidth="1"/>
    <col min="8707" max="8708" width="10.7109375" style="126" customWidth="1"/>
    <col min="8709" max="8709" width="1.7109375" style="126" customWidth="1"/>
    <col min="8710" max="8711" width="10.7109375" style="126" customWidth="1"/>
    <col min="8712" max="8712" width="1.7109375" style="126" customWidth="1"/>
    <col min="8713" max="8714" width="10.7109375" style="126" customWidth="1"/>
    <col min="8715" max="8718" width="8.85546875" style="126"/>
    <col min="8719" max="8719" width="3.85546875" style="126" customWidth="1"/>
    <col min="8720" max="8961" width="8.85546875" style="126"/>
    <col min="8962" max="8962" width="18.7109375" style="126" customWidth="1"/>
    <col min="8963" max="8964" width="10.7109375" style="126" customWidth="1"/>
    <col min="8965" max="8965" width="1.7109375" style="126" customWidth="1"/>
    <col min="8966" max="8967" width="10.7109375" style="126" customWidth="1"/>
    <col min="8968" max="8968" width="1.7109375" style="126" customWidth="1"/>
    <col min="8969" max="8970" width="10.7109375" style="126" customWidth="1"/>
    <col min="8971" max="8974" width="8.85546875" style="126"/>
    <col min="8975" max="8975" width="3.85546875" style="126" customWidth="1"/>
    <col min="8976" max="9217" width="8.85546875" style="126"/>
    <col min="9218" max="9218" width="18.7109375" style="126" customWidth="1"/>
    <col min="9219" max="9220" width="10.7109375" style="126" customWidth="1"/>
    <col min="9221" max="9221" width="1.7109375" style="126" customWidth="1"/>
    <col min="9222" max="9223" width="10.7109375" style="126" customWidth="1"/>
    <col min="9224" max="9224" width="1.7109375" style="126" customWidth="1"/>
    <col min="9225" max="9226" width="10.7109375" style="126" customWidth="1"/>
    <col min="9227" max="9230" width="8.85546875" style="126"/>
    <col min="9231" max="9231" width="3.85546875" style="126" customWidth="1"/>
    <col min="9232" max="9473" width="8.85546875" style="126"/>
    <col min="9474" max="9474" width="18.7109375" style="126" customWidth="1"/>
    <col min="9475" max="9476" width="10.7109375" style="126" customWidth="1"/>
    <col min="9477" max="9477" width="1.7109375" style="126" customWidth="1"/>
    <col min="9478" max="9479" width="10.7109375" style="126" customWidth="1"/>
    <col min="9480" max="9480" width="1.7109375" style="126" customWidth="1"/>
    <col min="9481" max="9482" width="10.7109375" style="126" customWidth="1"/>
    <col min="9483" max="9486" width="8.85546875" style="126"/>
    <col min="9487" max="9487" width="3.85546875" style="126" customWidth="1"/>
    <col min="9488" max="9729" width="8.85546875" style="126"/>
    <col min="9730" max="9730" width="18.7109375" style="126" customWidth="1"/>
    <col min="9731" max="9732" width="10.7109375" style="126" customWidth="1"/>
    <col min="9733" max="9733" width="1.7109375" style="126" customWidth="1"/>
    <col min="9734" max="9735" width="10.7109375" style="126" customWidth="1"/>
    <col min="9736" max="9736" width="1.7109375" style="126" customWidth="1"/>
    <col min="9737" max="9738" width="10.7109375" style="126" customWidth="1"/>
    <col min="9739" max="9742" width="8.85546875" style="126"/>
    <col min="9743" max="9743" width="3.85546875" style="126" customWidth="1"/>
    <col min="9744" max="9985" width="8.85546875" style="126"/>
    <col min="9986" max="9986" width="18.7109375" style="126" customWidth="1"/>
    <col min="9987" max="9988" width="10.7109375" style="126" customWidth="1"/>
    <col min="9989" max="9989" width="1.7109375" style="126" customWidth="1"/>
    <col min="9990" max="9991" width="10.7109375" style="126" customWidth="1"/>
    <col min="9992" max="9992" width="1.7109375" style="126" customWidth="1"/>
    <col min="9993" max="9994" width="10.7109375" style="126" customWidth="1"/>
    <col min="9995" max="9998" width="8.85546875" style="126"/>
    <col min="9999" max="9999" width="3.85546875" style="126" customWidth="1"/>
    <col min="10000" max="10241" width="8.85546875" style="126"/>
    <col min="10242" max="10242" width="18.7109375" style="126" customWidth="1"/>
    <col min="10243" max="10244" width="10.7109375" style="126" customWidth="1"/>
    <col min="10245" max="10245" width="1.7109375" style="126" customWidth="1"/>
    <col min="10246" max="10247" width="10.7109375" style="126" customWidth="1"/>
    <col min="10248" max="10248" width="1.7109375" style="126" customWidth="1"/>
    <col min="10249" max="10250" width="10.7109375" style="126" customWidth="1"/>
    <col min="10251" max="10254" width="8.85546875" style="126"/>
    <col min="10255" max="10255" width="3.85546875" style="126" customWidth="1"/>
    <col min="10256" max="10497" width="8.85546875" style="126"/>
    <col min="10498" max="10498" width="18.7109375" style="126" customWidth="1"/>
    <col min="10499" max="10500" width="10.7109375" style="126" customWidth="1"/>
    <col min="10501" max="10501" width="1.7109375" style="126" customWidth="1"/>
    <col min="10502" max="10503" width="10.7109375" style="126" customWidth="1"/>
    <col min="10504" max="10504" width="1.7109375" style="126" customWidth="1"/>
    <col min="10505" max="10506" width="10.7109375" style="126" customWidth="1"/>
    <col min="10507" max="10510" width="8.85546875" style="126"/>
    <col min="10511" max="10511" width="3.85546875" style="126" customWidth="1"/>
    <col min="10512" max="10753" width="8.85546875" style="126"/>
    <col min="10754" max="10754" width="18.7109375" style="126" customWidth="1"/>
    <col min="10755" max="10756" width="10.7109375" style="126" customWidth="1"/>
    <col min="10757" max="10757" width="1.7109375" style="126" customWidth="1"/>
    <col min="10758" max="10759" width="10.7109375" style="126" customWidth="1"/>
    <col min="10760" max="10760" width="1.7109375" style="126" customWidth="1"/>
    <col min="10761" max="10762" width="10.7109375" style="126" customWidth="1"/>
    <col min="10763" max="10766" width="8.85546875" style="126"/>
    <col min="10767" max="10767" width="3.85546875" style="126" customWidth="1"/>
    <col min="10768" max="11009" width="8.85546875" style="126"/>
    <col min="11010" max="11010" width="18.7109375" style="126" customWidth="1"/>
    <col min="11011" max="11012" width="10.7109375" style="126" customWidth="1"/>
    <col min="11013" max="11013" width="1.7109375" style="126" customWidth="1"/>
    <col min="11014" max="11015" width="10.7109375" style="126" customWidth="1"/>
    <col min="11016" max="11016" width="1.7109375" style="126" customWidth="1"/>
    <col min="11017" max="11018" width="10.7109375" style="126" customWidth="1"/>
    <col min="11019" max="11022" width="8.85546875" style="126"/>
    <col min="11023" max="11023" width="3.85546875" style="126" customWidth="1"/>
    <col min="11024" max="11265" width="8.85546875" style="126"/>
    <col min="11266" max="11266" width="18.7109375" style="126" customWidth="1"/>
    <col min="11267" max="11268" width="10.7109375" style="126" customWidth="1"/>
    <col min="11269" max="11269" width="1.7109375" style="126" customWidth="1"/>
    <col min="11270" max="11271" width="10.7109375" style="126" customWidth="1"/>
    <col min="11272" max="11272" width="1.7109375" style="126" customWidth="1"/>
    <col min="11273" max="11274" width="10.7109375" style="126" customWidth="1"/>
    <col min="11275" max="11278" width="8.85546875" style="126"/>
    <col min="11279" max="11279" width="3.85546875" style="126" customWidth="1"/>
    <col min="11280" max="11521" width="8.85546875" style="126"/>
    <col min="11522" max="11522" width="18.7109375" style="126" customWidth="1"/>
    <col min="11523" max="11524" width="10.7109375" style="126" customWidth="1"/>
    <col min="11525" max="11525" width="1.7109375" style="126" customWidth="1"/>
    <col min="11526" max="11527" width="10.7109375" style="126" customWidth="1"/>
    <col min="11528" max="11528" width="1.7109375" style="126" customWidth="1"/>
    <col min="11529" max="11530" width="10.7109375" style="126" customWidth="1"/>
    <col min="11531" max="11534" width="8.85546875" style="126"/>
    <col min="11535" max="11535" width="3.85546875" style="126" customWidth="1"/>
    <col min="11536" max="11777" width="8.85546875" style="126"/>
    <col min="11778" max="11778" width="18.7109375" style="126" customWidth="1"/>
    <col min="11779" max="11780" width="10.7109375" style="126" customWidth="1"/>
    <col min="11781" max="11781" width="1.7109375" style="126" customWidth="1"/>
    <col min="11782" max="11783" width="10.7109375" style="126" customWidth="1"/>
    <col min="11784" max="11784" width="1.7109375" style="126" customWidth="1"/>
    <col min="11785" max="11786" width="10.7109375" style="126" customWidth="1"/>
    <col min="11787" max="11790" width="8.85546875" style="126"/>
    <col min="11791" max="11791" width="3.85546875" style="126" customWidth="1"/>
    <col min="11792" max="12033" width="8.85546875" style="126"/>
    <col min="12034" max="12034" width="18.7109375" style="126" customWidth="1"/>
    <col min="12035" max="12036" width="10.7109375" style="126" customWidth="1"/>
    <col min="12037" max="12037" width="1.7109375" style="126" customWidth="1"/>
    <col min="12038" max="12039" width="10.7109375" style="126" customWidth="1"/>
    <col min="12040" max="12040" width="1.7109375" style="126" customWidth="1"/>
    <col min="12041" max="12042" width="10.7109375" style="126" customWidth="1"/>
    <col min="12043" max="12046" width="8.85546875" style="126"/>
    <col min="12047" max="12047" width="3.85546875" style="126" customWidth="1"/>
    <col min="12048" max="12289" width="8.85546875" style="126"/>
    <col min="12290" max="12290" width="18.7109375" style="126" customWidth="1"/>
    <col min="12291" max="12292" width="10.7109375" style="126" customWidth="1"/>
    <col min="12293" max="12293" width="1.7109375" style="126" customWidth="1"/>
    <col min="12294" max="12295" width="10.7109375" style="126" customWidth="1"/>
    <col min="12296" max="12296" width="1.7109375" style="126" customWidth="1"/>
    <col min="12297" max="12298" width="10.7109375" style="126" customWidth="1"/>
    <col min="12299" max="12302" width="8.85546875" style="126"/>
    <col min="12303" max="12303" width="3.85546875" style="126" customWidth="1"/>
    <col min="12304" max="12545" width="8.85546875" style="126"/>
    <col min="12546" max="12546" width="18.7109375" style="126" customWidth="1"/>
    <col min="12547" max="12548" width="10.7109375" style="126" customWidth="1"/>
    <col min="12549" max="12549" width="1.7109375" style="126" customWidth="1"/>
    <col min="12550" max="12551" width="10.7109375" style="126" customWidth="1"/>
    <col min="12552" max="12552" width="1.7109375" style="126" customWidth="1"/>
    <col min="12553" max="12554" width="10.7109375" style="126" customWidth="1"/>
    <col min="12555" max="12558" width="8.85546875" style="126"/>
    <col min="12559" max="12559" width="3.85546875" style="126" customWidth="1"/>
    <col min="12560" max="12801" width="8.85546875" style="126"/>
    <col min="12802" max="12802" width="18.7109375" style="126" customWidth="1"/>
    <col min="12803" max="12804" width="10.7109375" style="126" customWidth="1"/>
    <col min="12805" max="12805" width="1.7109375" style="126" customWidth="1"/>
    <col min="12806" max="12807" width="10.7109375" style="126" customWidth="1"/>
    <col min="12808" max="12808" width="1.7109375" style="126" customWidth="1"/>
    <col min="12809" max="12810" width="10.7109375" style="126" customWidth="1"/>
    <col min="12811" max="12814" width="8.85546875" style="126"/>
    <col min="12815" max="12815" width="3.85546875" style="126" customWidth="1"/>
    <col min="12816" max="13057" width="8.85546875" style="126"/>
    <col min="13058" max="13058" width="18.7109375" style="126" customWidth="1"/>
    <col min="13059" max="13060" width="10.7109375" style="126" customWidth="1"/>
    <col min="13061" max="13061" width="1.7109375" style="126" customWidth="1"/>
    <col min="13062" max="13063" width="10.7109375" style="126" customWidth="1"/>
    <col min="13064" max="13064" width="1.7109375" style="126" customWidth="1"/>
    <col min="13065" max="13066" width="10.7109375" style="126" customWidth="1"/>
    <col min="13067" max="13070" width="8.85546875" style="126"/>
    <col min="13071" max="13071" width="3.85546875" style="126" customWidth="1"/>
    <col min="13072" max="13313" width="8.85546875" style="126"/>
    <col min="13314" max="13314" width="18.7109375" style="126" customWidth="1"/>
    <col min="13315" max="13316" width="10.7109375" style="126" customWidth="1"/>
    <col min="13317" max="13317" width="1.7109375" style="126" customWidth="1"/>
    <col min="13318" max="13319" width="10.7109375" style="126" customWidth="1"/>
    <col min="13320" max="13320" width="1.7109375" style="126" customWidth="1"/>
    <col min="13321" max="13322" width="10.7109375" style="126" customWidth="1"/>
    <col min="13323" max="13326" width="8.85546875" style="126"/>
    <col min="13327" max="13327" width="3.85546875" style="126" customWidth="1"/>
    <col min="13328" max="13569" width="8.85546875" style="126"/>
    <col min="13570" max="13570" width="18.7109375" style="126" customWidth="1"/>
    <col min="13571" max="13572" width="10.7109375" style="126" customWidth="1"/>
    <col min="13573" max="13573" width="1.7109375" style="126" customWidth="1"/>
    <col min="13574" max="13575" width="10.7109375" style="126" customWidth="1"/>
    <col min="13576" max="13576" width="1.7109375" style="126" customWidth="1"/>
    <col min="13577" max="13578" width="10.7109375" style="126" customWidth="1"/>
    <col min="13579" max="13582" width="8.85546875" style="126"/>
    <col min="13583" max="13583" width="3.85546875" style="126" customWidth="1"/>
    <col min="13584" max="13825" width="8.85546875" style="126"/>
    <col min="13826" max="13826" width="18.7109375" style="126" customWidth="1"/>
    <col min="13827" max="13828" width="10.7109375" style="126" customWidth="1"/>
    <col min="13829" max="13829" width="1.7109375" style="126" customWidth="1"/>
    <col min="13830" max="13831" width="10.7109375" style="126" customWidth="1"/>
    <col min="13832" max="13832" width="1.7109375" style="126" customWidth="1"/>
    <col min="13833" max="13834" width="10.7109375" style="126" customWidth="1"/>
    <col min="13835" max="13838" width="8.85546875" style="126"/>
    <col min="13839" max="13839" width="3.85546875" style="126" customWidth="1"/>
    <col min="13840" max="14081" width="8.85546875" style="126"/>
    <col min="14082" max="14082" width="18.7109375" style="126" customWidth="1"/>
    <col min="14083" max="14084" width="10.7109375" style="126" customWidth="1"/>
    <col min="14085" max="14085" width="1.7109375" style="126" customWidth="1"/>
    <col min="14086" max="14087" width="10.7109375" style="126" customWidth="1"/>
    <col min="14088" max="14088" width="1.7109375" style="126" customWidth="1"/>
    <col min="14089" max="14090" width="10.7109375" style="126" customWidth="1"/>
    <col min="14091" max="14094" width="8.85546875" style="126"/>
    <col min="14095" max="14095" width="3.85546875" style="126" customWidth="1"/>
    <col min="14096" max="14337" width="8.85546875" style="126"/>
    <col min="14338" max="14338" width="18.7109375" style="126" customWidth="1"/>
    <col min="14339" max="14340" width="10.7109375" style="126" customWidth="1"/>
    <col min="14341" max="14341" width="1.7109375" style="126" customWidth="1"/>
    <col min="14342" max="14343" width="10.7109375" style="126" customWidth="1"/>
    <col min="14344" max="14344" width="1.7109375" style="126" customWidth="1"/>
    <col min="14345" max="14346" width="10.7109375" style="126" customWidth="1"/>
    <col min="14347" max="14350" width="8.85546875" style="126"/>
    <col min="14351" max="14351" width="3.85546875" style="126" customWidth="1"/>
    <col min="14352" max="14593" width="8.85546875" style="126"/>
    <col min="14594" max="14594" width="18.7109375" style="126" customWidth="1"/>
    <col min="14595" max="14596" width="10.7109375" style="126" customWidth="1"/>
    <col min="14597" max="14597" width="1.7109375" style="126" customWidth="1"/>
    <col min="14598" max="14599" width="10.7109375" style="126" customWidth="1"/>
    <col min="14600" max="14600" width="1.7109375" style="126" customWidth="1"/>
    <col min="14601" max="14602" width="10.7109375" style="126" customWidth="1"/>
    <col min="14603" max="14606" width="8.85546875" style="126"/>
    <col min="14607" max="14607" width="3.85546875" style="126" customWidth="1"/>
    <col min="14608" max="14849" width="8.85546875" style="126"/>
    <col min="14850" max="14850" width="18.7109375" style="126" customWidth="1"/>
    <col min="14851" max="14852" width="10.7109375" style="126" customWidth="1"/>
    <col min="14853" max="14853" width="1.7109375" style="126" customWidth="1"/>
    <col min="14854" max="14855" width="10.7109375" style="126" customWidth="1"/>
    <col min="14856" max="14856" width="1.7109375" style="126" customWidth="1"/>
    <col min="14857" max="14858" width="10.7109375" style="126" customWidth="1"/>
    <col min="14859" max="14862" width="8.85546875" style="126"/>
    <col min="14863" max="14863" width="3.85546875" style="126" customWidth="1"/>
    <col min="14864" max="15105" width="8.85546875" style="126"/>
    <col min="15106" max="15106" width="18.7109375" style="126" customWidth="1"/>
    <col min="15107" max="15108" width="10.7109375" style="126" customWidth="1"/>
    <col min="15109" max="15109" width="1.7109375" style="126" customWidth="1"/>
    <col min="15110" max="15111" width="10.7109375" style="126" customWidth="1"/>
    <col min="15112" max="15112" width="1.7109375" style="126" customWidth="1"/>
    <col min="15113" max="15114" width="10.7109375" style="126" customWidth="1"/>
    <col min="15115" max="15118" width="8.85546875" style="126"/>
    <col min="15119" max="15119" width="3.85546875" style="126" customWidth="1"/>
    <col min="15120" max="15361" width="8.85546875" style="126"/>
    <col min="15362" max="15362" width="18.7109375" style="126" customWidth="1"/>
    <col min="15363" max="15364" width="10.7109375" style="126" customWidth="1"/>
    <col min="15365" max="15365" width="1.7109375" style="126" customWidth="1"/>
    <col min="15366" max="15367" width="10.7109375" style="126" customWidth="1"/>
    <col min="15368" max="15368" width="1.7109375" style="126" customWidth="1"/>
    <col min="15369" max="15370" width="10.7109375" style="126" customWidth="1"/>
    <col min="15371" max="15374" width="8.85546875" style="126"/>
    <col min="15375" max="15375" width="3.85546875" style="126" customWidth="1"/>
    <col min="15376" max="15617" width="8.85546875" style="126"/>
    <col min="15618" max="15618" width="18.7109375" style="126" customWidth="1"/>
    <col min="15619" max="15620" width="10.7109375" style="126" customWidth="1"/>
    <col min="15621" max="15621" width="1.7109375" style="126" customWidth="1"/>
    <col min="15622" max="15623" width="10.7109375" style="126" customWidth="1"/>
    <col min="15624" max="15624" width="1.7109375" style="126" customWidth="1"/>
    <col min="15625" max="15626" width="10.7109375" style="126" customWidth="1"/>
    <col min="15627" max="15630" width="8.85546875" style="126"/>
    <col min="15631" max="15631" width="3.85546875" style="126" customWidth="1"/>
    <col min="15632" max="15873" width="8.85546875" style="126"/>
    <col min="15874" max="15874" width="18.7109375" style="126" customWidth="1"/>
    <col min="15875" max="15876" width="10.7109375" style="126" customWidth="1"/>
    <col min="15877" max="15877" width="1.7109375" style="126" customWidth="1"/>
    <col min="15878" max="15879" width="10.7109375" style="126" customWidth="1"/>
    <col min="15880" max="15880" width="1.7109375" style="126" customWidth="1"/>
    <col min="15881" max="15882" width="10.7109375" style="126" customWidth="1"/>
    <col min="15883" max="15886" width="8.85546875" style="126"/>
    <col min="15887" max="15887" width="3.85546875" style="126" customWidth="1"/>
    <col min="15888" max="16129" width="8.85546875" style="126"/>
    <col min="16130" max="16130" width="18.7109375" style="126" customWidth="1"/>
    <col min="16131" max="16132" width="10.7109375" style="126" customWidth="1"/>
    <col min="16133" max="16133" width="1.7109375" style="126" customWidth="1"/>
    <col min="16134" max="16135" width="10.7109375" style="126" customWidth="1"/>
    <col min="16136" max="16136" width="1.7109375" style="126" customWidth="1"/>
    <col min="16137" max="16138" width="10.7109375" style="126" customWidth="1"/>
    <col min="16139" max="16142" width="8.85546875" style="126"/>
    <col min="16143" max="16143" width="3.85546875" style="126" customWidth="1"/>
    <col min="16144" max="16384" width="8.85546875" style="126"/>
  </cols>
  <sheetData>
    <row r="3" spans="1:21" x14ac:dyDescent="0.25">
      <c r="L3" s="391" t="s">
        <v>7</v>
      </c>
      <c r="M3" s="391"/>
    </row>
    <row r="5" spans="1:21" ht="16.5" customHeight="1" x14ac:dyDescent="0.25"/>
    <row r="6" spans="1:21" s="127" customFormat="1" ht="39.950000000000003" customHeight="1" x14ac:dyDescent="0.25">
      <c r="A6" s="133"/>
      <c r="B6" s="421" t="s">
        <v>215</v>
      </c>
      <c r="C6" s="421"/>
      <c r="D6" s="421"/>
      <c r="E6" s="421"/>
      <c r="F6" s="421"/>
      <c r="G6" s="421"/>
      <c r="H6" s="421"/>
      <c r="I6" s="421"/>
      <c r="J6" s="421"/>
      <c r="K6" s="134"/>
      <c r="L6" s="133"/>
      <c r="M6" s="133"/>
    </row>
    <row r="7" spans="1:21" x14ac:dyDescent="0.25">
      <c r="A7" s="2"/>
      <c r="B7" s="3"/>
      <c r="C7" s="394" t="s">
        <v>1</v>
      </c>
      <c r="D7" s="394"/>
      <c r="E7" s="124"/>
      <c r="F7" s="394" t="s">
        <v>2</v>
      </c>
      <c r="G7" s="394"/>
      <c r="H7" s="124"/>
      <c r="I7" s="422" t="s">
        <v>3</v>
      </c>
      <c r="J7" s="422"/>
      <c r="K7" s="2"/>
      <c r="L7" s="2"/>
      <c r="M7" s="2"/>
    </row>
    <row r="8" spans="1:21" x14ac:dyDescent="0.25">
      <c r="A8" s="2"/>
      <c r="B8" s="38" t="s">
        <v>196</v>
      </c>
      <c r="C8" s="119" t="s">
        <v>5</v>
      </c>
      <c r="D8" s="135" t="s">
        <v>6</v>
      </c>
      <c r="E8" s="40"/>
      <c r="F8" s="135" t="s">
        <v>5</v>
      </c>
      <c r="G8" s="135" t="s">
        <v>6</v>
      </c>
      <c r="H8" s="40"/>
      <c r="I8" s="135" t="s">
        <v>5</v>
      </c>
      <c r="J8" s="135" t="s">
        <v>6</v>
      </c>
      <c r="K8" s="2"/>
      <c r="L8" s="2"/>
      <c r="M8" s="2"/>
    </row>
    <row r="9" spans="1:21" x14ac:dyDescent="0.25">
      <c r="A9" s="2"/>
      <c r="B9" s="136" t="s">
        <v>197</v>
      </c>
      <c r="C9" s="137">
        <v>32.1</v>
      </c>
      <c r="D9" s="138" t="s">
        <v>198</v>
      </c>
      <c r="E9" s="138"/>
      <c r="F9" s="137">
        <v>43.1</v>
      </c>
      <c r="G9" s="138" t="s">
        <v>199</v>
      </c>
      <c r="H9" s="138"/>
      <c r="I9" s="137">
        <v>37.799999999999997</v>
      </c>
      <c r="J9" s="138" t="s">
        <v>200</v>
      </c>
      <c r="K9" s="23"/>
      <c r="L9" s="48"/>
      <c r="M9" s="31"/>
      <c r="N9" s="139"/>
      <c r="O9" s="139"/>
      <c r="P9" s="139"/>
      <c r="Q9" s="139"/>
    </row>
    <row r="10" spans="1:21" x14ac:dyDescent="0.25">
      <c r="A10" s="2"/>
      <c r="B10" s="23"/>
      <c r="C10" s="420" t="s">
        <v>201</v>
      </c>
      <c r="D10" s="420"/>
      <c r="E10" s="420"/>
      <c r="F10" s="420"/>
      <c r="G10" s="420"/>
      <c r="H10" s="420"/>
      <c r="I10" s="420"/>
      <c r="J10" s="420"/>
      <c r="P10" s="139"/>
      <c r="Q10" s="23"/>
      <c r="R10" s="140"/>
      <c r="S10" s="140"/>
      <c r="T10" s="141"/>
      <c r="U10" s="141"/>
    </row>
    <row r="11" spans="1:21" ht="17.45" customHeight="1" x14ac:dyDescent="0.25">
      <c r="A11" s="2"/>
      <c r="B11" s="136" t="s">
        <v>202</v>
      </c>
      <c r="C11" s="142">
        <v>44.6</v>
      </c>
      <c r="D11" s="138" t="s">
        <v>233</v>
      </c>
      <c r="E11" s="143"/>
      <c r="F11" s="144">
        <v>53.8</v>
      </c>
      <c r="G11" s="138" t="s">
        <v>203</v>
      </c>
      <c r="H11" s="143"/>
      <c r="I11" s="144">
        <v>49.4</v>
      </c>
      <c r="J11" s="138" t="s">
        <v>204</v>
      </c>
      <c r="Q11" s="145"/>
      <c r="R11" s="146"/>
      <c r="S11" s="147"/>
      <c r="T11" s="144"/>
      <c r="U11" s="144"/>
    </row>
    <row r="12" spans="1:21" ht="18" customHeight="1" x14ac:dyDescent="0.25">
      <c r="A12" s="2"/>
      <c r="B12" s="148" t="s">
        <v>205</v>
      </c>
      <c r="C12" s="149">
        <v>48.7</v>
      </c>
      <c r="D12" s="138" t="s">
        <v>206</v>
      </c>
      <c r="E12" s="143"/>
      <c r="F12" s="149">
        <v>55.6</v>
      </c>
      <c r="G12" s="138" t="s">
        <v>207</v>
      </c>
      <c r="H12" s="143"/>
      <c r="I12" s="149">
        <v>52.2</v>
      </c>
      <c r="J12" s="138" t="s">
        <v>208</v>
      </c>
      <c r="Q12" s="23"/>
      <c r="R12" s="150"/>
      <c r="S12" s="151"/>
      <c r="T12" s="151"/>
      <c r="U12" s="151"/>
    </row>
    <row r="13" spans="1:21" ht="16.5" customHeight="1" x14ac:dyDescent="0.25">
      <c r="A13" s="2"/>
      <c r="B13" s="152" t="s">
        <v>209</v>
      </c>
      <c r="C13" s="153">
        <f>C11/C12</f>
        <v>0.91581108829568791</v>
      </c>
      <c r="D13" s="12"/>
      <c r="E13" s="12"/>
      <c r="F13" s="154">
        <f>F11/F12</f>
        <v>0.96762589928057552</v>
      </c>
      <c r="G13" s="12"/>
      <c r="H13" s="12"/>
      <c r="I13" s="153">
        <f>I11/I12</f>
        <v>0.94636015325670486</v>
      </c>
      <c r="J13" s="123"/>
      <c r="K13" s="155"/>
      <c r="L13" s="155"/>
      <c r="M13" s="2"/>
    </row>
    <row r="14" spans="1:21" ht="32.25" customHeight="1" x14ac:dyDescent="0.25">
      <c r="A14" s="2"/>
      <c r="B14" s="417" t="s">
        <v>32</v>
      </c>
      <c r="C14" s="417"/>
      <c r="D14" s="417"/>
      <c r="E14" s="417"/>
      <c r="F14" s="417"/>
      <c r="G14" s="417"/>
      <c r="H14" s="417"/>
      <c r="I14" s="417"/>
      <c r="J14" s="417"/>
      <c r="K14" s="155"/>
      <c r="L14" s="155"/>
      <c r="M14" s="2"/>
    </row>
    <row r="15" spans="1:21" ht="17.25" customHeight="1" x14ac:dyDescent="0.25">
      <c r="A15" s="2"/>
      <c r="B15" s="397" t="s">
        <v>210</v>
      </c>
      <c r="C15" s="397"/>
      <c r="D15" s="397"/>
      <c r="E15" s="397"/>
      <c r="F15" s="397"/>
      <c r="G15" s="397"/>
      <c r="H15" s="397"/>
      <c r="I15" s="397"/>
      <c r="J15" s="397"/>
      <c r="K15" s="155"/>
      <c r="L15" s="155"/>
      <c r="M15" s="2"/>
    </row>
    <row r="16" spans="1:21" ht="16.5" customHeight="1" x14ac:dyDescent="0.25">
      <c r="B16" s="413" t="s">
        <v>211</v>
      </c>
      <c r="C16" s="413"/>
      <c r="D16" s="413"/>
      <c r="E16" s="413"/>
      <c r="F16" s="413"/>
      <c r="G16" s="413"/>
      <c r="H16" s="413"/>
      <c r="I16" s="413"/>
      <c r="J16" s="413"/>
    </row>
    <row r="17" spans="1:13" ht="13.5" customHeight="1" x14ac:dyDescent="0.25">
      <c r="B17" s="125"/>
      <c r="C17" s="125"/>
      <c r="D17" s="125"/>
      <c r="E17" s="125"/>
      <c r="F17" s="125"/>
      <c r="G17" s="125"/>
      <c r="H17" s="125"/>
      <c r="I17" s="125"/>
      <c r="J17" s="125"/>
    </row>
    <row r="18" spans="1:13" ht="14.25" customHeight="1" x14ac:dyDescent="0.25">
      <c r="A18" s="2"/>
      <c r="B18" s="156" t="s">
        <v>20</v>
      </c>
      <c r="C18" s="157"/>
      <c r="D18" s="157"/>
      <c r="E18" s="157"/>
      <c r="F18" s="157"/>
      <c r="G18" s="157"/>
      <c r="H18" s="157"/>
      <c r="I18" s="157"/>
      <c r="J18" s="158"/>
      <c r="K18" s="2"/>
      <c r="L18" s="2"/>
      <c r="M18" s="2"/>
    </row>
    <row r="19" spans="1:13" ht="52.5" customHeight="1" x14ac:dyDescent="0.25">
      <c r="A19" s="2"/>
      <c r="B19" s="418" t="s">
        <v>371</v>
      </c>
      <c r="C19" s="418"/>
      <c r="D19" s="418"/>
      <c r="E19" s="418"/>
      <c r="F19" s="418"/>
      <c r="G19" s="418"/>
      <c r="H19" s="418"/>
      <c r="I19" s="418"/>
      <c r="J19" s="418"/>
      <c r="K19" s="2"/>
      <c r="L19" s="2"/>
      <c r="M19" s="2"/>
    </row>
    <row r="20" spans="1:13" ht="15.75" customHeight="1" x14ac:dyDescent="0.25">
      <c r="B20" s="418" t="s">
        <v>212</v>
      </c>
      <c r="C20" s="418"/>
      <c r="D20" s="418"/>
      <c r="E20" s="418"/>
      <c r="F20" s="418"/>
      <c r="G20" s="418"/>
      <c r="H20" s="418"/>
      <c r="I20" s="418"/>
      <c r="J20" s="418"/>
    </row>
    <row r="21" spans="1:13" ht="14.45" customHeight="1" x14ac:dyDescent="0.25">
      <c r="B21" s="419" t="s">
        <v>213</v>
      </c>
      <c r="C21" s="419"/>
      <c r="D21" s="419"/>
      <c r="E21" s="419"/>
      <c r="F21" s="419"/>
      <c r="G21" s="419"/>
      <c r="H21" s="419"/>
      <c r="I21" s="419"/>
      <c r="J21" s="419"/>
    </row>
    <row r="22" spans="1:13" s="5" customFormat="1" ht="13.5" customHeight="1" x14ac:dyDescent="0.2"/>
    <row r="23" spans="1:13" ht="14.25" customHeight="1" x14ac:dyDescent="0.25">
      <c r="B23" s="414" t="s">
        <v>214</v>
      </c>
      <c r="C23" s="414"/>
      <c r="D23" s="414"/>
      <c r="E23" s="414"/>
      <c r="F23" s="414"/>
      <c r="G23" s="414"/>
      <c r="H23" s="414"/>
      <c r="I23" s="414"/>
      <c r="J23" s="414"/>
    </row>
    <row r="24" spans="1:13" x14ac:dyDescent="0.25">
      <c r="B24" s="416"/>
      <c r="C24" s="416"/>
      <c r="D24" s="416"/>
      <c r="E24" s="416"/>
      <c r="F24" s="416"/>
      <c r="G24" s="416"/>
      <c r="H24" s="416"/>
      <c r="I24" s="416"/>
      <c r="J24" s="416"/>
    </row>
    <row r="27" spans="1:13" ht="58.5" customHeight="1" x14ac:dyDescent="0.25"/>
  </sheetData>
  <mergeCells count="14">
    <mergeCell ref="C10:J10"/>
    <mergeCell ref="L3:M3"/>
    <mergeCell ref="B6:J6"/>
    <mergeCell ref="C7:D7"/>
    <mergeCell ref="F7:G7"/>
    <mergeCell ref="I7:J7"/>
    <mergeCell ref="B23:J23"/>
    <mergeCell ref="B24:J24"/>
    <mergeCell ref="B14:J14"/>
    <mergeCell ref="B15:J15"/>
    <mergeCell ref="B16:J16"/>
    <mergeCell ref="B19:J19"/>
    <mergeCell ref="B20:J20"/>
    <mergeCell ref="B21:J21"/>
  </mergeCells>
  <hyperlinks>
    <hyperlink ref="L3:M3" location="Contents!A1" display="Return to contents"/>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9"/>
  <sheetViews>
    <sheetView showGridLines="0" zoomScaleNormal="100" workbookViewId="0">
      <selection activeCell="K13" sqref="K13"/>
    </sheetView>
  </sheetViews>
  <sheetFormatPr defaultColWidth="8.7109375" defaultRowHeight="15" x14ac:dyDescent="0.25"/>
  <cols>
    <col min="1" max="1" width="8.7109375" style="349"/>
    <col min="2" max="2" width="17.7109375" style="15" customWidth="1"/>
    <col min="3" max="3" width="11" style="349" customWidth="1"/>
    <col min="4" max="4" width="13.85546875" style="349" customWidth="1"/>
    <col min="5" max="5" width="14" style="349" customWidth="1"/>
    <col min="6" max="6" width="10.140625" style="349" customWidth="1"/>
    <col min="7" max="7" width="12.42578125" style="349" customWidth="1"/>
    <col min="8" max="8" width="12" style="349" customWidth="1"/>
    <col min="9" max="17" width="9.7109375" style="349" customWidth="1"/>
    <col min="18" max="16384" width="8.7109375" style="349"/>
  </cols>
  <sheetData>
    <row r="2" spans="1:10" x14ac:dyDescent="0.25">
      <c r="E2" s="24"/>
      <c r="F2" s="24"/>
      <c r="H2" s="65"/>
      <c r="I2" s="65"/>
      <c r="J2" s="65"/>
    </row>
    <row r="3" spans="1:10" x14ac:dyDescent="0.25">
      <c r="G3" s="391" t="s">
        <v>7</v>
      </c>
      <c r="H3" s="391"/>
      <c r="I3" s="356"/>
      <c r="J3" s="65"/>
    </row>
    <row r="4" spans="1:10" x14ac:dyDescent="0.25">
      <c r="H4" s="65"/>
      <c r="I4" s="65"/>
      <c r="J4" s="65"/>
    </row>
    <row r="5" spans="1:10" x14ac:dyDescent="0.25">
      <c r="H5" s="65"/>
      <c r="I5" s="65"/>
      <c r="J5" s="65"/>
    </row>
    <row r="6" spans="1:10" s="348" customFormat="1" ht="37.5" customHeight="1" x14ac:dyDescent="0.25">
      <c r="B6" s="424" t="s">
        <v>423</v>
      </c>
      <c r="C6" s="424"/>
      <c r="D6" s="424"/>
      <c r="E6" s="424"/>
      <c r="F6" s="424"/>
      <c r="G6" s="424"/>
      <c r="H6" s="357"/>
      <c r="I6" s="357"/>
      <c r="J6" s="357"/>
    </row>
    <row r="7" spans="1:10" s="348" customFormat="1" ht="18.75" customHeight="1" x14ac:dyDescent="0.25">
      <c r="B7" s="350"/>
      <c r="C7" s="357"/>
      <c r="D7" s="357"/>
      <c r="E7" s="357"/>
      <c r="F7" s="357"/>
      <c r="G7" s="357"/>
    </row>
    <row r="8" spans="1:10" s="348" customFormat="1" ht="28.5" customHeight="1" x14ac:dyDescent="0.25">
      <c r="B8" s="377"/>
      <c r="C8" s="378" t="s">
        <v>408</v>
      </c>
      <c r="D8" s="378" t="s">
        <v>409</v>
      </c>
      <c r="E8" s="378" t="s">
        <v>410</v>
      </c>
      <c r="F8" s="378" t="s">
        <v>411</v>
      </c>
      <c r="G8" s="378" t="s">
        <v>412</v>
      </c>
      <c r="H8" s="378" t="s">
        <v>175</v>
      </c>
    </row>
    <row r="9" spans="1:10" s="65" customFormat="1" ht="21.75" customHeight="1" x14ac:dyDescent="0.25">
      <c r="B9" s="376" t="s">
        <v>413</v>
      </c>
      <c r="C9" s="373"/>
      <c r="D9" s="373"/>
      <c r="E9" s="373"/>
      <c r="F9" s="373"/>
      <c r="G9" s="373"/>
    </row>
    <row r="10" spans="1:10" s="65" customFormat="1" ht="16.5" customHeight="1" x14ac:dyDescent="0.25">
      <c r="B10" s="29" t="s">
        <v>430</v>
      </c>
      <c r="C10" s="380">
        <v>4221</v>
      </c>
      <c r="D10" s="373">
        <v>811</v>
      </c>
      <c r="E10" s="373">
        <v>252</v>
      </c>
      <c r="F10" s="373">
        <v>23</v>
      </c>
      <c r="G10" s="373">
        <v>17</v>
      </c>
      <c r="H10" s="384">
        <v>5324</v>
      </c>
    </row>
    <row r="11" spans="1:10" s="65" customFormat="1" x14ac:dyDescent="0.25">
      <c r="A11" s="12"/>
      <c r="B11" s="29" t="s">
        <v>433</v>
      </c>
      <c r="C11" s="385">
        <v>3796.5</v>
      </c>
      <c r="D11" s="385">
        <v>765.3</v>
      </c>
      <c r="E11" s="385">
        <v>242.5</v>
      </c>
      <c r="F11" s="385">
        <v>24</v>
      </c>
      <c r="G11" s="385">
        <v>16.899999999999999</v>
      </c>
      <c r="H11" s="385">
        <v>4845.2</v>
      </c>
    </row>
    <row r="12" spans="1:10" s="65" customFormat="1" x14ac:dyDescent="0.25">
      <c r="A12" s="12"/>
      <c r="B12" s="29" t="s">
        <v>414</v>
      </c>
      <c r="C12" s="373">
        <v>20.7</v>
      </c>
      <c r="D12" s="382">
        <v>17</v>
      </c>
      <c r="E12" s="373">
        <v>11.8</v>
      </c>
      <c r="F12" s="373">
        <v>8.3000000000000007</v>
      </c>
      <c r="G12" s="373">
        <v>8.4</v>
      </c>
      <c r="H12" s="383">
        <v>19.100000000000001</v>
      </c>
    </row>
    <row r="13" spans="1:10" s="65" customFormat="1" ht="24" customHeight="1" x14ac:dyDescent="0.25">
      <c r="A13" s="12"/>
      <c r="B13" s="376" t="s">
        <v>415</v>
      </c>
      <c r="C13" s="373"/>
      <c r="D13" s="373"/>
      <c r="E13" s="373"/>
      <c r="F13" s="373"/>
      <c r="G13" s="373"/>
      <c r="H13" s="12"/>
    </row>
    <row r="14" spans="1:10" s="65" customFormat="1" ht="16.5" customHeight="1" x14ac:dyDescent="0.25">
      <c r="A14" s="12"/>
      <c r="B14" s="29" t="s">
        <v>430</v>
      </c>
      <c r="C14" s="373">
        <v>818</v>
      </c>
      <c r="D14" s="373">
        <v>121</v>
      </c>
      <c r="E14" s="373">
        <v>23</v>
      </c>
      <c r="F14" s="373" t="s">
        <v>416</v>
      </c>
      <c r="G14" s="373" t="s">
        <v>416</v>
      </c>
      <c r="H14" s="384">
        <v>964</v>
      </c>
    </row>
    <row r="15" spans="1:10" s="65" customFormat="1" ht="15.75" customHeight="1" x14ac:dyDescent="0.25">
      <c r="A15" s="12"/>
      <c r="B15" s="29" t="s">
        <v>431</v>
      </c>
      <c r="C15" s="373">
        <v>850.7</v>
      </c>
      <c r="D15" s="373">
        <v>127.1</v>
      </c>
      <c r="E15" s="382">
        <v>27</v>
      </c>
      <c r="F15" s="373" t="s">
        <v>416</v>
      </c>
      <c r="G15" s="373" t="s">
        <v>416</v>
      </c>
      <c r="H15" s="385">
        <v>1007.1</v>
      </c>
    </row>
    <row r="16" spans="1:10" s="65" customFormat="1" ht="15.75" customHeight="1" x14ac:dyDescent="0.25">
      <c r="B16" s="74" t="s">
        <v>414</v>
      </c>
      <c r="C16" s="381">
        <v>4.5999999999999996</v>
      </c>
      <c r="D16" s="381">
        <v>2.8</v>
      </c>
      <c r="E16" s="381">
        <v>1.3</v>
      </c>
      <c r="F16" s="381" t="s">
        <v>416</v>
      </c>
      <c r="G16" s="381" t="s">
        <v>416</v>
      </c>
      <c r="H16" s="386">
        <v>4</v>
      </c>
    </row>
    <row r="17" spans="1:19" s="65" customFormat="1" x14ac:dyDescent="0.25">
      <c r="A17" s="12"/>
      <c r="B17" s="220" t="s">
        <v>20</v>
      </c>
      <c r="C17" s="185"/>
      <c r="D17" s="185"/>
      <c r="E17" s="195"/>
      <c r="F17" s="27"/>
      <c r="G17" s="12"/>
      <c r="H17" s="66"/>
    </row>
    <row r="18" spans="1:19" s="65" customFormat="1" ht="22.5" customHeight="1" x14ac:dyDescent="0.25">
      <c r="A18" s="12"/>
      <c r="B18" s="426" t="s">
        <v>424</v>
      </c>
      <c r="C18" s="426"/>
      <c r="D18" s="426"/>
      <c r="E18" s="426"/>
      <c r="F18" s="426"/>
      <c r="G18" s="426"/>
      <c r="H18" s="426"/>
      <c r="I18"/>
      <c r="N18" s="19"/>
      <c r="O18" s="207"/>
      <c r="P18" s="207"/>
      <c r="Q18" s="207"/>
      <c r="R18" s="19"/>
      <c r="S18" s="207"/>
    </row>
    <row r="19" spans="1:19" s="65" customFormat="1" ht="27.75" customHeight="1" x14ac:dyDescent="0.25">
      <c r="A19" s="12"/>
      <c r="B19" s="426" t="s">
        <v>432</v>
      </c>
      <c r="C19" s="426"/>
      <c r="D19" s="426"/>
      <c r="E19" s="426"/>
      <c r="F19" s="426"/>
      <c r="G19" s="426"/>
      <c r="H19" s="426"/>
      <c r="I19"/>
      <c r="N19" s="207"/>
      <c r="O19" s="208"/>
      <c r="P19" s="208"/>
      <c r="Q19" s="208"/>
      <c r="R19" s="208"/>
      <c r="S19" s="208"/>
    </row>
    <row r="20" spans="1:19" s="65" customFormat="1" ht="56.25" customHeight="1" x14ac:dyDescent="0.25">
      <c r="A20" s="12"/>
      <c r="B20" s="426" t="s">
        <v>426</v>
      </c>
      <c r="C20" s="426"/>
      <c r="D20" s="426"/>
      <c r="E20" s="426"/>
      <c r="F20" s="426"/>
      <c r="G20" s="426"/>
      <c r="H20" s="426"/>
      <c r="I20"/>
      <c r="N20" s="207"/>
      <c r="O20" s="208"/>
      <c r="P20" s="208"/>
      <c r="Q20" s="208"/>
      <c r="R20" s="208"/>
      <c r="S20" s="208"/>
    </row>
    <row r="21" spans="1:19" s="65" customFormat="1" x14ac:dyDescent="0.25">
      <c r="A21" s="12"/>
      <c r="B21" s="379" t="s">
        <v>425</v>
      </c>
      <c r="C21" s="351"/>
      <c r="D21" s="351"/>
      <c r="E21" s="351"/>
      <c r="F21" s="27"/>
      <c r="G21" s="12"/>
      <c r="H21" s="374"/>
      <c r="L21" s="209"/>
      <c r="N21" s="207"/>
      <c r="O21" s="349"/>
      <c r="P21" s="349"/>
      <c r="Q21" s="349"/>
      <c r="R21" s="349"/>
      <c r="S21" s="349"/>
    </row>
    <row r="22" spans="1:19" x14ac:dyDescent="0.25">
      <c r="B22" s="405"/>
      <c r="C22" s="405"/>
      <c r="D22" s="405"/>
      <c r="E22" s="195"/>
      <c r="F22" s="27"/>
      <c r="G22" s="24"/>
      <c r="I22" s="375"/>
    </row>
    <row r="23" spans="1:19" x14ac:dyDescent="0.25">
      <c r="B23" s="425"/>
      <c r="C23" s="407"/>
      <c r="D23" s="407"/>
      <c r="E23" s="195"/>
      <c r="F23" s="27"/>
      <c r="G23" s="24"/>
    </row>
    <row r="24" spans="1:19" x14ac:dyDescent="0.25">
      <c r="B24" s="425"/>
      <c r="C24" s="425"/>
      <c r="D24" s="425"/>
      <c r="E24" s="195"/>
      <c r="F24" s="27"/>
      <c r="G24" s="24"/>
    </row>
    <row r="25" spans="1:19" x14ac:dyDescent="0.25">
      <c r="B25" s="405"/>
      <c r="C25" s="405"/>
      <c r="D25" s="405"/>
      <c r="E25" s="195"/>
      <c r="F25" s="27"/>
      <c r="G25" s="24"/>
    </row>
    <row r="26" spans="1:19" ht="33" customHeight="1" x14ac:dyDescent="0.25">
      <c r="B26" s="412"/>
      <c r="C26" s="412"/>
      <c r="D26" s="412"/>
      <c r="G26" s="23"/>
    </row>
    <row r="27" spans="1:19" x14ac:dyDescent="0.25">
      <c r="B27" s="197"/>
      <c r="G27" s="5"/>
    </row>
    <row r="28" spans="1:19" x14ac:dyDescent="0.25">
      <c r="B28" s="198"/>
      <c r="G28" s="5"/>
    </row>
    <row r="29" spans="1:19" x14ac:dyDescent="0.25">
      <c r="B29" s="197"/>
    </row>
    <row r="30" spans="1:19" x14ac:dyDescent="0.25">
      <c r="C30" s="103"/>
      <c r="D30" s="103"/>
      <c r="E30" s="103"/>
      <c r="F30" s="103"/>
    </row>
    <row r="33" spans="11:19" x14ac:dyDescent="0.25">
      <c r="K33" s="65"/>
      <c r="L33" s="65"/>
      <c r="M33" s="65"/>
      <c r="N33" s="65"/>
      <c r="O33" s="65"/>
      <c r="P33" s="65"/>
      <c r="Q33" s="65"/>
      <c r="R33" s="65"/>
      <c r="S33" s="65"/>
    </row>
    <row r="34" spans="11:19" x14ac:dyDescent="0.25">
      <c r="K34" s="65"/>
      <c r="L34" s="65"/>
      <c r="M34" s="65"/>
      <c r="N34" s="65"/>
      <c r="O34" s="65"/>
      <c r="P34" s="65"/>
      <c r="Q34" s="65"/>
      <c r="R34" s="65"/>
      <c r="S34" s="65"/>
    </row>
    <row r="35" spans="11:19" x14ac:dyDescent="0.25">
      <c r="K35" s="65"/>
      <c r="L35" s="65"/>
      <c r="M35" s="65"/>
      <c r="N35" s="65"/>
      <c r="O35" s="65"/>
      <c r="P35" s="65"/>
      <c r="Q35" s="65"/>
      <c r="R35" s="65"/>
      <c r="S35" s="65"/>
    </row>
    <row r="36" spans="11:19" x14ac:dyDescent="0.25">
      <c r="K36" s="65"/>
      <c r="L36" s="65"/>
      <c r="M36" s="105"/>
      <c r="N36" s="423"/>
      <c r="O36" s="423"/>
      <c r="P36" s="423"/>
      <c r="Q36" s="423"/>
      <c r="R36" s="423"/>
      <c r="S36" s="65"/>
    </row>
    <row r="37" spans="11:19" x14ac:dyDescent="0.25">
      <c r="K37" s="65"/>
      <c r="L37" s="65"/>
      <c r="M37" s="105"/>
      <c r="N37" s="105"/>
      <c r="O37" s="105"/>
      <c r="P37" s="105"/>
      <c r="Q37" s="105"/>
      <c r="R37" s="105"/>
      <c r="S37" s="65"/>
    </row>
    <row r="38" spans="11:19" x14ac:dyDescent="0.25">
      <c r="K38" s="65"/>
      <c r="L38" s="65"/>
      <c r="M38" s="101"/>
      <c r="N38" s="102"/>
      <c r="O38" s="102"/>
      <c r="P38" s="102"/>
      <c r="Q38" s="102"/>
      <c r="R38" s="102"/>
      <c r="S38" s="65"/>
    </row>
    <row r="39" spans="11:19" x14ac:dyDescent="0.25">
      <c r="K39" s="65"/>
      <c r="L39" s="65"/>
      <c r="M39" s="101"/>
      <c r="N39" s="102"/>
      <c r="O39" s="65"/>
      <c r="P39" s="65"/>
      <c r="Q39" s="65"/>
      <c r="R39" s="65"/>
      <c r="S39" s="65"/>
    </row>
    <row r="40" spans="11:19" x14ac:dyDescent="0.25">
      <c r="K40" s="65"/>
      <c r="L40" s="65"/>
      <c r="M40" s="101"/>
      <c r="N40" s="102"/>
      <c r="O40" s="65"/>
      <c r="P40" s="65"/>
      <c r="Q40" s="65"/>
      <c r="R40" s="65"/>
      <c r="S40" s="65"/>
    </row>
    <row r="41" spans="11:19" x14ac:dyDescent="0.25">
      <c r="K41" s="65"/>
      <c r="L41" s="65"/>
      <c r="M41" s="101"/>
      <c r="N41" s="102"/>
      <c r="O41" s="65"/>
      <c r="P41" s="65"/>
      <c r="Q41" s="65"/>
      <c r="R41" s="65"/>
      <c r="S41" s="65"/>
    </row>
    <row r="42" spans="11:19" x14ac:dyDescent="0.25">
      <c r="K42" s="65"/>
      <c r="L42" s="65"/>
      <c r="M42" s="65"/>
      <c r="N42" s="65"/>
      <c r="O42" s="65"/>
      <c r="P42" s="65"/>
      <c r="Q42" s="65"/>
      <c r="R42" s="65"/>
      <c r="S42" s="65"/>
    </row>
    <row r="43" spans="11:19" x14ac:dyDescent="0.25">
      <c r="K43" s="65"/>
      <c r="L43" s="65"/>
      <c r="M43" s="105"/>
      <c r="N43" s="423"/>
      <c r="O43" s="423"/>
      <c r="P43" s="423"/>
      <c r="Q43" s="423"/>
      <c r="R43" s="423"/>
      <c r="S43" s="65"/>
    </row>
    <row r="44" spans="11:19" x14ac:dyDescent="0.25">
      <c r="K44" s="65"/>
      <c r="L44" s="65"/>
      <c r="M44" s="105"/>
      <c r="N44" s="105"/>
      <c r="O44" s="105"/>
      <c r="P44" s="105"/>
      <c r="Q44" s="105"/>
      <c r="R44" s="105"/>
      <c r="S44" s="65"/>
    </row>
    <row r="45" spans="11:19" x14ac:dyDescent="0.25">
      <c r="K45" s="65"/>
      <c r="L45" s="65"/>
      <c r="M45" s="101"/>
      <c r="N45" s="102"/>
      <c r="O45" s="102"/>
      <c r="P45" s="102"/>
      <c r="Q45" s="102"/>
      <c r="R45" s="102"/>
      <c r="S45" s="65"/>
    </row>
    <row r="46" spans="11:19" x14ac:dyDescent="0.25">
      <c r="K46" s="65"/>
      <c r="L46" s="65"/>
      <c r="M46" s="101"/>
      <c r="N46" s="102"/>
      <c r="O46" s="65"/>
      <c r="P46" s="65"/>
      <c r="Q46" s="65"/>
      <c r="R46" s="65"/>
      <c r="S46" s="65"/>
    </row>
    <row r="47" spans="11:19" x14ac:dyDescent="0.25">
      <c r="K47" s="65"/>
      <c r="L47" s="65"/>
      <c r="M47" s="101"/>
      <c r="N47" s="102"/>
      <c r="O47" s="102"/>
      <c r="P47" s="102"/>
      <c r="Q47" s="102"/>
      <c r="R47" s="102"/>
      <c r="S47" s="65"/>
    </row>
    <row r="48" spans="11:19" x14ac:dyDescent="0.25">
      <c r="K48" s="65"/>
      <c r="L48" s="65"/>
      <c r="M48" s="101"/>
      <c r="N48" s="102"/>
      <c r="O48" s="65"/>
      <c r="P48" s="65"/>
      <c r="Q48" s="65"/>
      <c r="R48" s="65"/>
      <c r="S48" s="65"/>
    </row>
    <row r="49" spans="11:19" x14ac:dyDescent="0.25">
      <c r="K49" s="65"/>
      <c r="L49" s="65"/>
      <c r="M49" s="65"/>
      <c r="N49" s="65"/>
      <c r="O49" s="65"/>
      <c r="P49" s="65"/>
      <c r="Q49" s="65"/>
      <c r="R49" s="65"/>
      <c r="S49" s="65"/>
    </row>
  </sheetData>
  <mergeCells count="12">
    <mergeCell ref="G3:H3"/>
    <mergeCell ref="N36:R36"/>
    <mergeCell ref="N43:R43"/>
    <mergeCell ref="B6:G6"/>
    <mergeCell ref="B22:D22"/>
    <mergeCell ref="B23:D23"/>
    <mergeCell ref="B24:D24"/>
    <mergeCell ref="B25:D25"/>
    <mergeCell ref="B26:D26"/>
    <mergeCell ref="B18:H18"/>
    <mergeCell ref="B19:H19"/>
    <mergeCell ref="B20:H20"/>
  </mergeCells>
  <hyperlinks>
    <hyperlink ref="G3:H3" location="Contents!A1" display="Return to contents"/>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8"/>
  <sheetViews>
    <sheetView showGridLines="0" zoomScaleNormal="100" workbookViewId="0"/>
  </sheetViews>
  <sheetFormatPr defaultColWidth="8.7109375" defaultRowHeight="15" x14ac:dyDescent="0.25"/>
  <cols>
    <col min="1" max="1" width="8.7109375" style="200"/>
    <col min="2" max="2" width="13.7109375" style="15" customWidth="1"/>
    <col min="3" max="4" width="20.7109375" style="200" customWidth="1"/>
    <col min="5" max="5" width="22" style="200" customWidth="1"/>
    <col min="6" max="17" width="9.7109375" style="200" customWidth="1"/>
    <col min="18" max="16384" width="8.7109375" style="200"/>
  </cols>
  <sheetData>
    <row r="2" spans="1:10" x14ac:dyDescent="0.25">
      <c r="E2" s="24"/>
      <c r="F2" s="24"/>
      <c r="H2" s="65"/>
      <c r="I2" s="65"/>
      <c r="J2" s="65"/>
    </row>
    <row r="3" spans="1:10" x14ac:dyDescent="0.25">
      <c r="H3" s="429"/>
      <c r="I3" s="430"/>
      <c r="J3" s="65"/>
    </row>
    <row r="4" spans="1:10" x14ac:dyDescent="0.25">
      <c r="E4" s="391" t="s">
        <v>7</v>
      </c>
      <c r="F4" s="391"/>
      <c r="H4" s="65"/>
      <c r="I4" s="65"/>
      <c r="J4" s="65"/>
    </row>
    <row r="5" spans="1:10" x14ac:dyDescent="0.25">
      <c r="E5" s="244"/>
      <c r="F5" s="244"/>
      <c r="H5" s="65"/>
      <c r="I5" s="65"/>
      <c r="J5" s="65"/>
    </row>
    <row r="6" spans="1:10" s="199" customFormat="1" ht="50.25" customHeight="1" x14ac:dyDescent="0.25">
      <c r="B6" s="402" t="s">
        <v>417</v>
      </c>
      <c r="C6" s="402"/>
      <c r="D6" s="402"/>
      <c r="E6" s="83"/>
      <c r="F6" s="83"/>
      <c r="H6" s="357"/>
      <c r="I6" s="357"/>
      <c r="J6" s="357"/>
    </row>
    <row r="7" spans="1:10" s="199" customFormat="1" ht="28.5" customHeight="1" x14ac:dyDescent="0.25">
      <c r="B7" s="247" t="s">
        <v>85</v>
      </c>
      <c r="C7" s="212" t="s">
        <v>373</v>
      </c>
      <c r="D7" s="212" t="s">
        <v>374</v>
      </c>
      <c r="E7" s="192"/>
      <c r="F7" s="193"/>
      <c r="G7" s="431"/>
      <c r="H7" s="431"/>
    </row>
    <row r="8" spans="1:10" s="199" customFormat="1" ht="28.5" customHeight="1" x14ac:dyDescent="0.25">
      <c r="B8" s="427" t="s">
        <v>381</v>
      </c>
      <c r="C8" s="427"/>
      <c r="D8" s="427"/>
      <c r="E8" s="192"/>
      <c r="F8" s="193"/>
      <c r="G8" s="201"/>
      <c r="H8" s="201"/>
    </row>
    <row r="9" spans="1:10" s="65" customFormat="1" ht="21.75" customHeight="1" x14ac:dyDescent="0.25">
      <c r="B9" s="248" t="s">
        <v>375</v>
      </c>
      <c r="C9" s="210">
        <v>400</v>
      </c>
      <c r="D9" s="210">
        <v>24</v>
      </c>
      <c r="E9" s="195"/>
      <c r="F9" s="193"/>
      <c r="G9" s="61"/>
      <c r="H9" s="61"/>
    </row>
    <row r="10" spans="1:10" s="65" customFormat="1" x14ac:dyDescent="0.25">
      <c r="A10" s="12"/>
      <c r="B10" s="249" t="s">
        <v>376</v>
      </c>
      <c r="C10" s="210">
        <v>604</v>
      </c>
      <c r="D10" s="210">
        <v>13</v>
      </c>
      <c r="E10" s="195"/>
      <c r="F10" s="196"/>
      <c r="G10" s="12"/>
      <c r="H10" s="66"/>
    </row>
    <row r="11" spans="1:10" s="65" customFormat="1" x14ac:dyDescent="0.25">
      <c r="A11" s="12"/>
      <c r="B11" s="250" t="s">
        <v>91</v>
      </c>
      <c r="C11" s="210">
        <v>591</v>
      </c>
      <c r="D11" s="210">
        <v>18</v>
      </c>
      <c r="E11" s="195"/>
      <c r="F11" s="27"/>
      <c r="G11" s="12"/>
      <c r="H11" s="66"/>
    </row>
    <row r="12" spans="1:10" s="65" customFormat="1" ht="24" customHeight="1" x14ac:dyDescent="0.25">
      <c r="A12" s="12"/>
      <c r="B12" s="251" t="s">
        <v>377</v>
      </c>
      <c r="C12" s="211">
        <v>530</v>
      </c>
      <c r="D12" s="211">
        <v>19</v>
      </c>
      <c r="E12" s="195"/>
      <c r="F12" s="27"/>
      <c r="G12" s="12"/>
      <c r="H12" s="66"/>
    </row>
    <row r="13" spans="1:10" s="65" customFormat="1" ht="24" customHeight="1" x14ac:dyDescent="0.25">
      <c r="A13" s="12"/>
      <c r="B13" s="428" t="s">
        <v>382</v>
      </c>
      <c r="C13" s="428"/>
      <c r="D13" s="428"/>
      <c r="E13" s="195"/>
      <c r="F13" s="27"/>
      <c r="G13" s="12"/>
      <c r="H13" s="66"/>
    </row>
    <row r="14" spans="1:10" s="65" customFormat="1" ht="21.75" customHeight="1" x14ac:dyDescent="0.25">
      <c r="B14" s="248" t="s">
        <v>375</v>
      </c>
      <c r="C14" s="185">
        <v>70.875346583419557</v>
      </c>
      <c r="D14" s="185">
        <v>0.38397819310843073</v>
      </c>
      <c r="E14" s="195"/>
      <c r="F14" s="193"/>
      <c r="G14" s="61"/>
      <c r="H14" s="61"/>
    </row>
    <row r="15" spans="1:10" s="65" customFormat="1" x14ac:dyDescent="0.25">
      <c r="A15" s="12"/>
      <c r="B15" s="249" t="s">
        <v>376</v>
      </c>
      <c r="C15" s="185">
        <v>107.02889076312195</v>
      </c>
      <c r="D15" s="185">
        <v>0.20557082084035444</v>
      </c>
      <c r="E15" s="195"/>
      <c r="F15" s="196"/>
      <c r="G15" s="12"/>
      <c r="H15" s="66"/>
    </row>
    <row r="16" spans="1:10" s="65" customFormat="1" x14ac:dyDescent="0.25">
      <c r="A16" s="12"/>
      <c r="B16" s="250" t="s">
        <v>91</v>
      </c>
      <c r="C16" s="185">
        <v>104.77216156229834</v>
      </c>
      <c r="D16" s="185">
        <v>0.27330732688622011</v>
      </c>
      <c r="E16" s="195"/>
      <c r="F16" s="27"/>
      <c r="G16" s="12"/>
      <c r="H16" s="66"/>
    </row>
    <row r="17" spans="1:19" s="65" customFormat="1" x14ac:dyDescent="0.25">
      <c r="A17" s="12"/>
      <c r="B17" s="252" t="s">
        <v>377</v>
      </c>
      <c r="C17" s="213">
        <v>93.922258225659562</v>
      </c>
      <c r="D17" s="213">
        <v>0.2938545761527625</v>
      </c>
      <c r="E17" s="195"/>
      <c r="F17" s="27"/>
      <c r="G17" s="12"/>
      <c r="H17" s="66"/>
      <c r="N17" s="19"/>
      <c r="O17" s="207"/>
      <c r="P17" s="207"/>
      <c r="Q17" s="207"/>
      <c r="R17" s="19"/>
      <c r="S17" s="207"/>
    </row>
    <row r="18" spans="1:19" s="65" customFormat="1" x14ac:dyDescent="0.25">
      <c r="A18" s="12"/>
      <c r="B18" s="241"/>
      <c r="C18" s="194"/>
      <c r="D18" s="194"/>
      <c r="E18" s="195"/>
      <c r="F18" s="27"/>
      <c r="G18" s="12"/>
      <c r="H18" s="66"/>
      <c r="N18" s="207"/>
      <c r="O18" s="208"/>
      <c r="P18" s="208"/>
      <c r="Q18" s="208"/>
      <c r="R18" s="208"/>
      <c r="S18" s="208"/>
    </row>
    <row r="19" spans="1:19" s="65" customFormat="1" x14ac:dyDescent="0.25">
      <c r="A19" s="12"/>
      <c r="B19" s="220" t="s">
        <v>20</v>
      </c>
      <c r="C19" s="194"/>
      <c r="D19" s="194"/>
      <c r="E19" s="195"/>
      <c r="F19" s="27"/>
      <c r="G19" s="12"/>
      <c r="H19" s="66"/>
      <c r="N19" s="207"/>
      <c r="O19" s="208"/>
      <c r="P19" s="208"/>
      <c r="Q19" s="208"/>
      <c r="R19" s="208"/>
      <c r="S19" s="208"/>
    </row>
    <row r="20" spans="1:19" s="65" customFormat="1" ht="173.25" customHeight="1" x14ac:dyDescent="0.25">
      <c r="A20" s="12"/>
      <c r="B20" s="432" t="s">
        <v>400</v>
      </c>
      <c r="C20" s="432"/>
      <c r="D20" s="432"/>
      <c r="E20" s="202"/>
      <c r="F20" s="27"/>
      <c r="G20" s="12"/>
      <c r="H20" s="66"/>
      <c r="L20" s="209"/>
      <c r="N20" s="207"/>
      <c r="O20" s="200"/>
      <c r="P20" s="200"/>
      <c r="Q20" s="200"/>
      <c r="R20" s="200"/>
      <c r="S20" s="200"/>
    </row>
    <row r="21" spans="1:19" ht="44.25" customHeight="1" x14ac:dyDescent="0.25">
      <c r="B21" s="405" t="s">
        <v>396</v>
      </c>
      <c r="C21" s="405"/>
      <c r="D21" s="405"/>
      <c r="E21" s="195"/>
      <c r="F21" s="27"/>
      <c r="G21" s="24"/>
    </row>
    <row r="22" spans="1:19" ht="78" customHeight="1" x14ac:dyDescent="0.25">
      <c r="B22" s="425" t="s">
        <v>394</v>
      </c>
      <c r="C22" s="407"/>
      <c r="D22" s="407"/>
      <c r="E22" s="195"/>
      <c r="F22" s="27"/>
      <c r="G22" s="24"/>
    </row>
    <row r="23" spans="1:19" s="232" customFormat="1" ht="120.75" customHeight="1" x14ac:dyDescent="0.25">
      <c r="B23" s="425" t="s">
        <v>393</v>
      </c>
      <c r="C23" s="425"/>
      <c r="D23" s="425"/>
      <c r="E23" s="195"/>
      <c r="F23" s="27"/>
      <c r="G23" s="24"/>
    </row>
    <row r="24" spans="1:19" ht="99.75" customHeight="1" x14ac:dyDescent="0.25">
      <c r="B24" s="405" t="s">
        <v>392</v>
      </c>
      <c r="C24" s="405"/>
      <c r="D24" s="405"/>
      <c r="E24" s="195"/>
      <c r="F24" s="27"/>
      <c r="G24" s="24"/>
    </row>
    <row r="25" spans="1:19" ht="33" customHeight="1" x14ac:dyDescent="0.25">
      <c r="B25" s="412" t="s">
        <v>397</v>
      </c>
      <c r="C25" s="412"/>
      <c r="D25" s="412"/>
      <c r="G25" s="23"/>
    </row>
    <row r="26" spans="1:19" x14ac:dyDescent="0.25">
      <c r="B26" s="197"/>
      <c r="G26" s="5"/>
    </row>
    <row r="27" spans="1:19" x14ac:dyDescent="0.25">
      <c r="B27" s="198"/>
      <c r="G27" s="5"/>
    </row>
    <row r="28" spans="1:19" x14ac:dyDescent="0.25">
      <c r="B28" s="197"/>
    </row>
    <row r="29" spans="1:19" x14ac:dyDescent="0.25">
      <c r="C29" s="103"/>
      <c r="D29" s="103"/>
      <c r="E29" s="103"/>
      <c r="F29" s="103"/>
    </row>
    <row r="32" spans="1:19" x14ac:dyDescent="0.25">
      <c r="K32" s="65"/>
      <c r="L32" s="65"/>
      <c r="M32" s="65"/>
      <c r="N32" s="65"/>
      <c r="O32" s="65"/>
      <c r="P32" s="65"/>
      <c r="Q32" s="65"/>
      <c r="R32" s="65"/>
      <c r="S32" s="65"/>
    </row>
    <row r="33" spans="11:19" x14ac:dyDescent="0.25">
      <c r="K33" s="65"/>
      <c r="L33" s="65"/>
      <c r="M33" s="65"/>
      <c r="N33" s="65"/>
      <c r="O33" s="65"/>
      <c r="P33" s="65"/>
      <c r="Q33" s="65"/>
      <c r="R33" s="65"/>
      <c r="S33" s="65"/>
    </row>
    <row r="34" spans="11:19" x14ac:dyDescent="0.25">
      <c r="K34" s="65"/>
      <c r="L34" s="65"/>
      <c r="M34" s="65"/>
      <c r="N34" s="65"/>
      <c r="O34" s="65"/>
      <c r="P34" s="65"/>
      <c r="Q34" s="65"/>
      <c r="R34" s="65"/>
      <c r="S34" s="65"/>
    </row>
    <row r="35" spans="11:19" x14ac:dyDescent="0.25">
      <c r="K35" s="65"/>
      <c r="L35" s="65"/>
      <c r="M35" s="105"/>
      <c r="N35" s="423"/>
      <c r="O35" s="423"/>
      <c r="P35" s="423"/>
      <c r="Q35" s="423"/>
      <c r="R35" s="423"/>
      <c r="S35" s="65"/>
    </row>
    <row r="36" spans="11:19" x14ac:dyDescent="0.25">
      <c r="K36" s="65"/>
      <c r="L36" s="65"/>
      <c r="M36" s="105"/>
      <c r="N36" s="105"/>
      <c r="O36" s="105"/>
      <c r="P36" s="105"/>
      <c r="Q36" s="105"/>
      <c r="R36" s="105"/>
      <c r="S36" s="65"/>
    </row>
    <row r="37" spans="11:19" x14ac:dyDescent="0.25">
      <c r="K37" s="65"/>
      <c r="L37" s="65"/>
      <c r="M37" s="101"/>
      <c r="N37" s="102"/>
      <c r="O37" s="102"/>
      <c r="P37" s="102"/>
      <c r="Q37" s="102"/>
      <c r="R37" s="102"/>
      <c r="S37" s="65"/>
    </row>
    <row r="38" spans="11:19" x14ac:dyDescent="0.25">
      <c r="K38" s="65"/>
      <c r="L38" s="65"/>
      <c r="M38" s="101"/>
      <c r="N38" s="102"/>
      <c r="O38" s="65"/>
      <c r="P38" s="65"/>
      <c r="Q38" s="65"/>
      <c r="R38" s="65"/>
      <c r="S38" s="65"/>
    </row>
    <row r="39" spans="11:19" x14ac:dyDescent="0.25">
      <c r="K39" s="65"/>
      <c r="L39" s="65"/>
      <c r="M39" s="101"/>
      <c r="N39" s="102"/>
      <c r="O39" s="65"/>
      <c r="P39" s="65"/>
      <c r="Q39" s="65"/>
      <c r="R39" s="65"/>
      <c r="S39" s="65"/>
    </row>
    <row r="40" spans="11:19" x14ac:dyDescent="0.25">
      <c r="K40" s="65"/>
      <c r="L40" s="65"/>
      <c r="M40" s="101"/>
      <c r="N40" s="102"/>
      <c r="O40" s="65"/>
      <c r="P40" s="65"/>
      <c r="Q40" s="65"/>
      <c r="R40" s="65"/>
      <c r="S40" s="65"/>
    </row>
    <row r="41" spans="11:19" x14ac:dyDescent="0.25">
      <c r="K41" s="65"/>
      <c r="L41" s="65"/>
      <c r="M41" s="65"/>
      <c r="N41" s="65"/>
      <c r="O41" s="65"/>
      <c r="P41" s="65"/>
      <c r="Q41" s="65"/>
      <c r="R41" s="65"/>
      <c r="S41" s="65"/>
    </row>
    <row r="42" spans="11:19" x14ac:dyDescent="0.25">
      <c r="K42" s="65"/>
      <c r="L42" s="65"/>
      <c r="M42" s="105"/>
      <c r="N42" s="423"/>
      <c r="O42" s="423"/>
      <c r="P42" s="423"/>
      <c r="Q42" s="423"/>
      <c r="R42" s="423"/>
      <c r="S42" s="65"/>
    </row>
    <row r="43" spans="11:19" x14ac:dyDescent="0.25">
      <c r="K43" s="65"/>
      <c r="L43" s="65"/>
      <c r="M43" s="105"/>
      <c r="N43" s="105"/>
      <c r="O43" s="105"/>
      <c r="P43" s="105"/>
      <c r="Q43" s="105"/>
      <c r="R43" s="105"/>
      <c r="S43" s="65"/>
    </row>
    <row r="44" spans="11:19" x14ac:dyDescent="0.25">
      <c r="K44" s="65"/>
      <c r="L44" s="65"/>
      <c r="M44" s="101"/>
      <c r="N44" s="102"/>
      <c r="O44" s="102"/>
      <c r="P44" s="102"/>
      <c r="Q44" s="102"/>
      <c r="R44" s="102"/>
      <c r="S44" s="65"/>
    </row>
    <row r="45" spans="11:19" x14ac:dyDescent="0.25">
      <c r="K45" s="65"/>
      <c r="L45" s="65"/>
      <c r="M45" s="101"/>
      <c r="N45" s="102"/>
      <c r="O45" s="65"/>
      <c r="P45" s="65"/>
      <c r="Q45" s="65"/>
      <c r="R45" s="65"/>
      <c r="S45" s="65"/>
    </row>
    <row r="46" spans="11:19" x14ac:dyDescent="0.25">
      <c r="K46" s="65"/>
      <c r="L46" s="65"/>
      <c r="M46" s="101"/>
      <c r="N46" s="102"/>
      <c r="O46" s="102"/>
      <c r="P46" s="102"/>
      <c r="Q46" s="102"/>
      <c r="R46" s="102"/>
      <c r="S46" s="65"/>
    </row>
    <row r="47" spans="11:19" x14ac:dyDescent="0.25">
      <c r="K47" s="65"/>
      <c r="L47" s="65"/>
      <c r="M47" s="101"/>
      <c r="N47" s="102"/>
      <c r="O47" s="65"/>
      <c r="P47" s="65"/>
      <c r="Q47" s="65"/>
      <c r="R47" s="65"/>
      <c r="S47" s="65"/>
    </row>
    <row r="48" spans="11:19" x14ac:dyDescent="0.25">
      <c r="K48" s="65"/>
      <c r="L48" s="65"/>
      <c r="M48" s="65"/>
      <c r="N48" s="65"/>
      <c r="O48" s="65"/>
      <c r="P48" s="65"/>
      <c r="Q48" s="65"/>
      <c r="R48" s="65"/>
      <c r="S48" s="65"/>
    </row>
  </sheetData>
  <mergeCells count="14">
    <mergeCell ref="B22:D22"/>
    <mergeCell ref="B8:D8"/>
    <mergeCell ref="B13:D13"/>
    <mergeCell ref="H3:I3"/>
    <mergeCell ref="B6:D6"/>
    <mergeCell ref="G7:H7"/>
    <mergeCell ref="B20:D20"/>
    <mergeCell ref="B21:D21"/>
    <mergeCell ref="E4:F4"/>
    <mergeCell ref="B24:D24"/>
    <mergeCell ref="N35:R35"/>
    <mergeCell ref="N42:R42"/>
    <mergeCell ref="B25:D25"/>
    <mergeCell ref="B23:D23"/>
  </mergeCells>
  <hyperlinks>
    <hyperlink ref="E4:F4" location="Contents!A1" display="Return to contents"/>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4"/>
  <sheetViews>
    <sheetView showGridLines="0" zoomScaleNormal="100" workbookViewId="0"/>
  </sheetViews>
  <sheetFormatPr defaultColWidth="9.140625" defaultRowHeight="15" x14ac:dyDescent="0.25"/>
  <cols>
    <col min="1" max="1" width="9.140625" style="200"/>
    <col min="2" max="2" width="13.7109375" style="200" customWidth="1"/>
    <col min="3" max="3" width="16.7109375" style="200" customWidth="1"/>
    <col min="4" max="4" width="16" style="200" customWidth="1"/>
    <col min="5" max="5" width="16.28515625" style="200" customWidth="1"/>
    <col min="6" max="6" width="18.42578125" style="200" customWidth="1"/>
    <col min="7" max="7" width="18.140625" style="200" customWidth="1"/>
    <col min="8" max="8" width="19.85546875" style="200" customWidth="1"/>
    <col min="9" max="10" width="9.140625" style="200"/>
    <col min="11" max="11" width="9.85546875" style="200" customWidth="1"/>
    <col min="12" max="16384" width="9.140625" style="200"/>
  </cols>
  <sheetData>
    <row r="2" spans="1:10" x14ac:dyDescent="0.25">
      <c r="H2" s="429" t="s">
        <v>7</v>
      </c>
      <c r="I2" s="430"/>
      <c r="J2" s="65"/>
    </row>
    <row r="3" spans="1:10" x14ac:dyDescent="0.25">
      <c r="H3" s="65"/>
      <c r="I3" s="65"/>
      <c r="J3" s="65"/>
    </row>
    <row r="4" spans="1:10" x14ac:dyDescent="0.25">
      <c r="H4" s="65"/>
      <c r="I4" s="65"/>
      <c r="J4" s="65"/>
    </row>
    <row r="6" spans="1:10" s="199" customFormat="1" ht="39.75" customHeight="1" x14ac:dyDescent="0.25">
      <c r="B6" s="424" t="s">
        <v>418</v>
      </c>
      <c r="C6" s="402"/>
      <c r="D6" s="402"/>
      <c r="E6" s="402"/>
      <c r="F6" s="402"/>
      <c r="G6" s="402"/>
      <c r="H6" s="402"/>
    </row>
    <row r="7" spans="1:10" s="199" customFormat="1" ht="24.75" customHeight="1" x14ac:dyDescent="0.25">
      <c r="B7" s="70"/>
      <c r="C7" s="436" t="s">
        <v>385</v>
      </c>
      <c r="D7" s="437"/>
      <c r="E7" s="437"/>
      <c r="F7" s="437"/>
      <c r="G7" s="437"/>
      <c r="H7" s="437"/>
    </row>
    <row r="8" spans="1:10" s="199" customFormat="1" ht="51" customHeight="1" x14ac:dyDescent="0.25">
      <c r="C8" s="214" t="s">
        <v>389</v>
      </c>
      <c r="D8" s="214" t="s">
        <v>386</v>
      </c>
      <c r="E8" s="214" t="s">
        <v>387</v>
      </c>
      <c r="F8" s="214" t="s">
        <v>390</v>
      </c>
      <c r="G8" s="214" t="s">
        <v>395</v>
      </c>
      <c r="H8" s="214" t="s">
        <v>388</v>
      </c>
    </row>
    <row r="9" spans="1:10" s="235" customFormat="1" ht="19.149999999999999" customHeight="1" x14ac:dyDescent="0.25">
      <c r="B9" s="226"/>
      <c r="C9" s="203" t="s">
        <v>19</v>
      </c>
      <c r="D9" s="204" t="s">
        <v>19</v>
      </c>
      <c r="E9" s="205" t="s">
        <v>378</v>
      </c>
      <c r="F9" s="205" t="s">
        <v>379</v>
      </c>
      <c r="G9" s="205" t="s">
        <v>379</v>
      </c>
      <c r="H9" s="205" t="s">
        <v>379</v>
      </c>
    </row>
    <row r="10" spans="1:10" s="199" customFormat="1" ht="21.75" customHeight="1" x14ac:dyDescent="0.25">
      <c r="B10" s="227" t="s">
        <v>85</v>
      </c>
      <c r="C10" s="434" t="s">
        <v>381</v>
      </c>
      <c r="D10" s="434"/>
      <c r="E10" s="434"/>
      <c r="F10" s="434"/>
      <c r="G10" s="434"/>
      <c r="H10" s="434"/>
    </row>
    <row r="11" spans="1:10" s="65" customFormat="1" ht="21.75" customHeight="1" x14ac:dyDescent="0.25">
      <c r="B11" s="221" t="s">
        <v>90</v>
      </c>
      <c r="C11" s="216">
        <v>212026</v>
      </c>
      <c r="D11" s="216">
        <v>5281</v>
      </c>
      <c r="E11" s="228">
        <v>79319</v>
      </c>
      <c r="F11" s="216">
        <v>134001</v>
      </c>
      <c r="G11" s="216" t="s">
        <v>380</v>
      </c>
      <c r="H11" s="216">
        <v>276580</v>
      </c>
    </row>
    <row r="12" spans="1:10" s="65" customFormat="1" x14ac:dyDescent="0.25">
      <c r="A12" s="12"/>
      <c r="B12" s="221" t="s">
        <v>375</v>
      </c>
      <c r="C12" s="216">
        <v>220950</v>
      </c>
      <c r="D12" s="216">
        <v>6233</v>
      </c>
      <c r="E12" s="228">
        <v>89002</v>
      </c>
      <c r="F12" s="216">
        <v>138907</v>
      </c>
      <c r="G12" s="216" t="s">
        <v>380</v>
      </c>
      <c r="H12" s="216">
        <v>318233</v>
      </c>
    </row>
    <row r="13" spans="1:10" s="65" customFormat="1" x14ac:dyDescent="0.25">
      <c r="A13" s="12"/>
      <c r="B13" s="222" t="s">
        <v>376</v>
      </c>
      <c r="C13" s="216">
        <v>230896</v>
      </c>
      <c r="D13" s="216">
        <v>7186</v>
      </c>
      <c r="E13" s="228">
        <v>102877</v>
      </c>
      <c r="F13" s="216">
        <v>140775</v>
      </c>
      <c r="G13" s="229">
        <v>358</v>
      </c>
      <c r="H13" s="216">
        <v>359249</v>
      </c>
    </row>
    <row r="14" spans="1:10" s="65" customFormat="1" x14ac:dyDescent="0.25">
      <c r="A14" s="12"/>
      <c r="B14" s="223" t="s">
        <v>91</v>
      </c>
      <c r="C14" s="216">
        <v>244622</v>
      </c>
      <c r="D14" s="216">
        <v>7232</v>
      </c>
      <c r="E14" s="228">
        <v>117029</v>
      </c>
      <c r="F14" s="216">
        <v>148593</v>
      </c>
      <c r="G14" s="229">
        <v>3776</v>
      </c>
      <c r="H14" s="216">
        <v>397552</v>
      </c>
    </row>
    <row r="15" spans="1:10" s="65" customFormat="1" ht="15.75" customHeight="1" x14ac:dyDescent="0.25">
      <c r="A15" s="12"/>
      <c r="B15" s="224" t="s">
        <v>377</v>
      </c>
      <c r="C15" s="217">
        <v>265856</v>
      </c>
      <c r="D15" s="217">
        <v>6882</v>
      </c>
      <c r="E15" s="230">
        <v>123100</v>
      </c>
      <c r="F15" s="217">
        <v>152724</v>
      </c>
      <c r="G15" s="231">
        <v>5484</v>
      </c>
      <c r="H15" s="217">
        <v>434405</v>
      </c>
    </row>
    <row r="16" spans="1:10" s="65" customFormat="1" ht="29.25" customHeight="1" x14ac:dyDescent="0.25">
      <c r="A16" s="12"/>
      <c r="B16" s="227" t="s">
        <v>85</v>
      </c>
      <c r="C16" s="435" t="s">
        <v>382</v>
      </c>
      <c r="D16" s="435"/>
      <c r="E16" s="435"/>
      <c r="F16" s="435"/>
      <c r="G16" s="435"/>
      <c r="H16" s="435"/>
    </row>
    <row r="17" spans="1:16" s="65" customFormat="1" ht="14.25" customHeight="1" x14ac:dyDescent="0.25">
      <c r="B17" s="221" t="s">
        <v>90</v>
      </c>
      <c r="C17" s="216">
        <v>890.26723426839817</v>
      </c>
      <c r="D17" s="216">
        <v>22.174173281443835</v>
      </c>
      <c r="E17" s="216">
        <v>2222.4862290697133</v>
      </c>
      <c r="F17" s="216">
        <v>3770.1052020311149</v>
      </c>
      <c r="G17" s="216" t="s">
        <v>380</v>
      </c>
      <c r="H17" s="216">
        <v>7781.5516061653698</v>
      </c>
    </row>
    <row r="18" spans="1:16" s="65" customFormat="1" x14ac:dyDescent="0.25">
      <c r="A18" s="12"/>
      <c r="B18" s="221" t="s">
        <v>375</v>
      </c>
      <c r="C18" s="216">
        <v>913.35971817840482</v>
      </c>
      <c r="D18" s="216">
        <v>25.765879716705125</v>
      </c>
      <c r="E18" s="216">
        <v>2451.7201046998694</v>
      </c>
      <c r="F18" s="216">
        <v>3782.6118094868784</v>
      </c>
      <c r="G18" s="216" t="s">
        <v>380</v>
      </c>
      <c r="H18" s="216">
        <v>8665.8836773412277</v>
      </c>
    </row>
    <row r="19" spans="1:16" s="65" customFormat="1" x14ac:dyDescent="0.25">
      <c r="A19" s="12"/>
      <c r="B19" s="222" t="s">
        <v>376</v>
      </c>
      <c r="C19" s="216">
        <v>938.53066394166945</v>
      </c>
      <c r="D19" s="216">
        <v>29.209173615328272</v>
      </c>
      <c r="E19" s="216">
        <v>2783.6162307308505</v>
      </c>
      <c r="F19" s="216">
        <v>3713.5549305404975</v>
      </c>
      <c r="G19" s="216">
        <v>9.4438122190268015</v>
      </c>
      <c r="H19" s="216">
        <v>9476.7600443384345</v>
      </c>
    </row>
    <row r="20" spans="1:16" s="65" customFormat="1" x14ac:dyDescent="0.25">
      <c r="A20" s="12"/>
      <c r="B20" s="223" t="s">
        <v>91</v>
      </c>
      <c r="C20" s="218">
        <v>979.16605290831785</v>
      </c>
      <c r="D20" s="218">
        <v>28.948045942854506</v>
      </c>
      <c r="E20" s="218">
        <v>3114.8965618200327</v>
      </c>
      <c r="F20" s="218">
        <v>3797.4431219213006</v>
      </c>
      <c r="G20" s="216">
        <v>96.499466518441849</v>
      </c>
      <c r="H20" s="218">
        <v>10159.840019422563</v>
      </c>
    </row>
    <row r="21" spans="1:16" s="65" customFormat="1" x14ac:dyDescent="0.25">
      <c r="A21" s="12"/>
      <c r="B21" s="225" t="s">
        <v>377</v>
      </c>
      <c r="C21" s="219">
        <v>1048.1583286176801</v>
      </c>
      <c r="D21" s="219">
        <v>27.132829868601323</v>
      </c>
      <c r="E21" s="219">
        <v>3220.1822502821906</v>
      </c>
      <c r="F21" s="219">
        <v>3780.749035095037</v>
      </c>
      <c r="G21" s="219">
        <v>135.75880482740882</v>
      </c>
      <c r="H21" s="219">
        <v>10753.884684728397</v>
      </c>
    </row>
    <row r="22" spans="1:16" x14ac:dyDescent="0.25">
      <c r="C22" s="206"/>
      <c r="D22" s="206"/>
      <c r="E22" s="195"/>
      <c r="F22" s="27"/>
      <c r="G22" s="206"/>
      <c r="H22" s="206"/>
    </row>
    <row r="23" spans="1:16" x14ac:dyDescent="0.25">
      <c r="B23" s="220" t="s">
        <v>20</v>
      </c>
      <c r="C23" s="206"/>
      <c r="D23" s="206"/>
      <c r="E23" s="195"/>
      <c r="F23" s="27"/>
      <c r="G23" s="206"/>
      <c r="H23" s="206"/>
    </row>
    <row r="24" spans="1:16" s="232" customFormat="1" ht="262.5" customHeight="1" x14ac:dyDescent="0.25">
      <c r="B24" s="426" t="s">
        <v>401</v>
      </c>
      <c r="C24" s="426"/>
      <c r="D24" s="426"/>
      <c r="E24" s="426"/>
      <c r="F24" s="426"/>
      <c r="G24" s="426"/>
      <c r="H24" s="426"/>
    </row>
    <row r="25" spans="1:16" s="232" customFormat="1" ht="34.5" customHeight="1" x14ac:dyDescent="0.25">
      <c r="B25" s="426" t="s">
        <v>396</v>
      </c>
      <c r="C25" s="426"/>
      <c r="D25" s="426"/>
      <c r="E25" s="426"/>
      <c r="F25" s="426"/>
      <c r="G25" s="426"/>
      <c r="H25" s="426"/>
    </row>
    <row r="26" spans="1:16" ht="48" customHeight="1" x14ac:dyDescent="0.25">
      <c r="B26" s="425" t="s">
        <v>398</v>
      </c>
      <c r="C26" s="425"/>
      <c r="D26" s="425"/>
      <c r="E26" s="425"/>
      <c r="F26" s="425"/>
      <c r="G26" s="425"/>
      <c r="H26" s="425"/>
      <c r="K26" s="432"/>
      <c r="L26" s="432"/>
      <c r="M26" s="432"/>
    </row>
    <row r="27" spans="1:16" s="5" customFormat="1" ht="54.75" customHeight="1" x14ac:dyDescent="0.2">
      <c r="B27" s="403" t="s">
        <v>399</v>
      </c>
      <c r="C27" s="403"/>
      <c r="D27" s="403"/>
      <c r="E27" s="403"/>
      <c r="F27" s="403"/>
      <c r="G27" s="403"/>
      <c r="H27" s="403"/>
      <c r="K27" s="405"/>
      <c r="L27" s="405"/>
      <c r="M27" s="405"/>
    </row>
    <row r="28" spans="1:16" ht="27.75" customHeight="1" x14ac:dyDescent="0.25">
      <c r="B28" s="233" t="s">
        <v>397</v>
      </c>
      <c r="K28" s="407"/>
      <c r="L28" s="407"/>
      <c r="M28" s="407"/>
      <c r="N28" s="2"/>
      <c r="O28" s="2"/>
    </row>
    <row r="29" spans="1:16" x14ac:dyDescent="0.25">
      <c r="I29" s="65"/>
      <c r="J29" s="65"/>
      <c r="K29" s="433"/>
      <c r="L29" s="433"/>
      <c r="M29" s="433"/>
      <c r="N29" s="4"/>
      <c r="O29" s="4"/>
      <c r="P29" s="65"/>
    </row>
    <row r="30" spans="1:16" x14ac:dyDescent="0.25">
      <c r="I30" s="65"/>
      <c r="J30" s="65"/>
      <c r="K30" s="2"/>
      <c r="L30" s="2"/>
      <c r="M30" s="2"/>
      <c r="N30" s="4"/>
      <c r="O30" s="4"/>
      <c r="P30" s="65"/>
    </row>
    <row r="31" spans="1:16" x14ac:dyDescent="0.25">
      <c r="I31" s="65"/>
      <c r="J31" s="105"/>
      <c r="K31" s="423"/>
      <c r="L31" s="423"/>
      <c r="M31" s="423"/>
      <c r="N31" s="423"/>
      <c r="O31" s="423"/>
      <c r="P31" s="65"/>
    </row>
    <row r="32" spans="1:16" x14ac:dyDescent="0.25">
      <c r="I32" s="65"/>
      <c r="J32" s="105"/>
      <c r="K32" s="215"/>
      <c r="L32" s="215"/>
      <c r="M32" s="215"/>
      <c r="N32" s="215"/>
      <c r="O32" s="215"/>
      <c r="P32" s="65"/>
    </row>
    <row r="33" spans="9:16" x14ac:dyDescent="0.25">
      <c r="I33" s="65"/>
      <c r="J33" s="101"/>
      <c r="K33" s="102"/>
      <c r="L33" s="102"/>
      <c r="M33" s="102"/>
      <c r="N33" s="102"/>
      <c r="O33" s="102"/>
      <c r="P33" s="65"/>
    </row>
    <row r="34" spans="9:16" x14ac:dyDescent="0.25">
      <c r="I34" s="65"/>
      <c r="J34" s="101"/>
      <c r="K34" s="102"/>
      <c r="L34" s="65"/>
      <c r="M34" s="65"/>
      <c r="N34" s="65"/>
      <c r="O34" s="65"/>
      <c r="P34" s="65"/>
    </row>
    <row r="35" spans="9:16" x14ac:dyDescent="0.25">
      <c r="I35" s="65"/>
      <c r="J35" s="101"/>
      <c r="K35" s="102"/>
      <c r="L35" s="65"/>
      <c r="M35" s="65"/>
      <c r="N35" s="65"/>
      <c r="O35" s="65"/>
      <c r="P35" s="65"/>
    </row>
    <row r="36" spans="9:16" x14ac:dyDescent="0.25">
      <c r="I36" s="65"/>
      <c r="J36" s="101"/>
      <c r="K36" s="102"/>
      <c r="L36" s="65"/>
      <c r="M36" s="65"/>
      <c r="N36" s="65"/>
      <c r="O36" s="65"/>
      <c r="P36" s="65"/>
    </row>
    <row r="37" spans="9:16" x14ac:dyDescent="0.25">
      <c r="I37" s="65"/>
      <c r="J37" s="65"/>
      <c r="K37" s="65"/>
      <c r="L37" s="65"/>
      <c r="M37" s="65"/>
      <c r="N37" s="65"/>
      <c r="O37" s="65"/>
      <c r="P37" s="65"/>
    </row>
    <row r="38" spans="9:16" x14ac:dyDescent="0.25">
      <c r="I38" s="65"/>
      <c r="J38" s="105"/>
      <c r="K38" s="423"/>
      <c r="L38" s="423"/>
      <c r="M38" s="423"/>
      <c r="N38" s="423"/>
      <c r="O38" s="423"/>
      <c r="P38" s="65"/>
    </row>
    <row r="39" spans="9:16" x14ac:dyDescent="0.25">
      <c r="I39" s="65"/>
      <c r="J39" s="105"/>
      <c r="K39" s="105"/>
      <c r="L39" s="105"/>
      <c r="M39" s="105"/>
      <c r="N39" s="105"/>
      <c r="O39" s="105"/>
      <c r="P39" s="65"/>
    </row>
    <row r="40" spans="9:16" x14ac:dyDescent="0.25">
      <c r="I40" s="65"/>
      <c r="J40" s="101"/>
      <c r="K40" s="102"/>
      <c r="L40" s="102"/>
      <c r="M40" s="102"/>
      <c r="N40" s="102"/>
      <c r="O40" s="102"/>
      <c r="P40" s="65"/>
    </row>
    <row r="41" spans="9:16" x14ac:dyDescent="0.25">
      <c r="I41" s="65"/>
      <c r="J41" s="101"/>
      <c r="K41" s="102"/>
      <c r="L41" s="65"/>
      <c r="M41" s="65"/>
      <c r="N41" s="65"/>
      <c r="O41" s="65"/>
      <c r="P41" s="65"/>
    </row>
    <row r="42" spans="9:16" x14ac:dyDescent="0.25">
      <c r="I42" s="65"/>
      <c r="J42" s="101"/>
      <c r="K42" s="102"/>
      <c r="L42" s="102"/>
      <c r="M42" s="102"/>
      <c r="N42" s="102"/>
      <c r="O42" s="102"/>
      <c r="P42" s="65"/>
    </row>
    <row r="43" spans="9:16" x14ac:dyDescent="0.25">
      <c r="I43" s="65"/>
      <c r="J43" s="101"/>
      <c r="K43" s="102"/>
      <c r="L43" s="65"/>
      <c r="M43" s="65"/>
      <c r="N43" s="65"/>
      <c r="O43" s="65"/>
      <c r="P43" s="65"/>
    </row>
    <row r="44" spans="9:16" x14ac:dyDescent="0.25">
      <c r="I44" s="65"/>
      <c r="J44" s="65"/>
      <c r="K44" s="65"/>
      <c r="L44" s="65"/>
      <c r="M44" s="65"/>
      <c r="N44" s="65"/>
      <c r="O44" s="65"/>
      <c r="P44" s="65"/>
    </row>
  </sheetData>
  <mergeCells count="15">
    <mergeCell ref="H2:I2"/>
    <mergeCell ref="B6:H6"/>
    <mergeCell ref="C7:H7"/>
    <mergeCell ref="B26:H26"/>
    <mergeCell ref="K26:M26"/>
    <mergeCell ref="B24:H24"/>
    <mergeCell ref="B25:H25"/>
    <mergeCell ref="K28:M28"/>
    <mergeCell ref="K29:M29"/>
    <mergeCell ref="K31:O31"/>
    <mergeCell ref="K38:O38"/>
    <mergeCell ref="C10:H10"/>
    <mergeCell ref="C16:H16"/>
    <mergeCell ref="B27:H27"/>
    <mergeCell ref="K27:M27"/>
  </mergeCells>
  <hyperlinks>
    <hyperlink ref="H2:I2" location="Contents!A1" display="Return to contents"/>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56"/>
  <sheetViews>
    <sheetView showGridLines="0" zoomScaleNormal="100" workbookViewId="0"/>
  </sheetViews>
  <sheetFormatPr defaultColWidth="8.85546875" defaultRowHeight="15" x14ac:dyDescent="0.25"/>
  <cols>
    <col min="1" max="1" width="8.85546875" style="238"/>
    <col min="2" max="2" width="42.7109375" style="238" customWidth="1"/>
    <col min="3" max="4" width="10.7109375" style="238" customWidth="1"/>
    <col min="5" max="5" width="1.7109375" style="238" customWidth="1"/>
    <col min="6" max="7" width="10.7109375" style="238" customWidth="1"/>
    <col min="8" max="8" width="1.7109375" style="238" customWidth="1"/>
    <col min="9" max="10" width="10.7109375" style="238" customWidth="1"/>
    <col min="11" max="11" width="14.42578125" style="238" customWidth="1"/>
    <col min="12" max="12" width="1.7109375" style="238" customWidth="1"/>
    <col min="13" max="13" width="52.28515625" style="238" customWidth="1"/>
    <col min="14" max="14" width="52.28515625" style="15" customWidth="1"/>
    <col min="15" max="15" width="10.7109375" style="238" customWidth="1"/>
    <col min="16" max="29" width="8.85546875" style="238"/>
    <col min="30" max="30" width="10.5703125" style="238" bestFit="1" customWidth="1"/>
    <col min="31" max="261" width="8.85546875" style="238"/>
    <col min="262" max="262" width="16.7109375" style="238" customWidth="1"/>
    <col min="263" max="264" width="10.7109375" style="238" customWidth="1"/>
    <col min="265" max="265" width="1.7109375" style="238" customWidth="1"/>
    <col min="266" max="267" width="10.7109375" style="238" customWidth="1"/>
    <col min="268" max="268" width="1.7109375" style="238" customWidth="1"/>
    <col min="269" max="270" width="10.7109375" style="238" customWidth="1"/>
    <col min="271" max="517" width="8.85546875" style="238"/>
    <col min="518" max="518" width="16.7109375" style="238" customWidth="1"/>
    <col min="519" max="520" width="10.7109375" style="238" customWidth="1"/>
    <col min="521" max="521" width="1.7109375" style="238" customWidth="1"/>
    <col min="522" max="523" width="10.7109375" style="238" customWidth="1"/>
    <col min="524" max="524" width="1.7109375" style="238" customWidth="1"/>
    <col min="525" max="526" width="10.7109375" style="238" customWidth="1"/>
    <col min="527" max="773" width="8.85546875" style="238"/>
    <col min="774" max="774" width="16.7109375" style="238" customWidth="1"/>
    <col min="775" max="776" width="10.7109375" style="238" customWidth="1"/>
    <col min="777" max="777" width="1.7109375" style="238" customWidth="1"/>
    <col min="778" max="779" width="10.7109375" style="238" customWidth="1"/>
    <col min="780" max="780" width="1.7109375" style="238" customWidth="1"/>
    <col min="781" max="782" width="10.7109375" style="238" customWidth="1"/>
    <col min="783" max="1029" width="8.85546875" style="238"/>
    <col min="1030" max="1030" width="16.7109375" style="238" customWidth="1"/>
    <col min="1031" max="1032" width="10.7109375" style="238" customWidth="1"/>
    <col min="1033" max="1033" width="1.7109375" style="238" customWidth="1"/>
    <col min="1034" max="1035" width="10.7109375" style="238" customWidth="1"/>
    <col min="1036" max="1036" width="1.7109375" style="238" customWidth="1"/>
    <col min="1037" max="1038" width="10.7109375" style="238" customWidth="1"/>
    <col min="1039" max="1285" width="8.85546875" style="238"/>
    <col min="1286" max="1286" width="16.7109375" style="238" customWidth="1"/>
    <col min="1287" max="1288" width="10.7109375" style="238" customWidth="1"/>
    <col min="1289" max="1289" width="1.7109375" style="238" customWidth="1"/>
    <col min="1290" max="1291" width="10.7109375" style="238" customWidth="1"/>
    <col min="1292" max="1292" width="1.7109375" style="238" customWidth="1"/>
    <col min="1293" max="1294" width="10.7109375" style="238" customWidth="1"/>
    <col min="1295" max="1541" width="8.85546875" style="238"/>
    <col min="1542" max="1542" width="16.7109375" style="238" customWidth="1"/>
    <col min="1543" max="1544" width="10.7109375" style="238" customWidth="1"/>
    <col min="1545" max="1545" width="1.7109375" style="238" customWidth="1"/>
    <col min="1546" max="1547" width="10.7109375" style="238" customWidth="1"/>
    <col min="1548" max="1548" width="1.7109375" style="238" customWidth="1"/>
    <col min="1549" max="1550" width="10.7109375" style="238" customWidth="1"/>
    <col min="1551" max="1797" width="8.85546875" style="238"/>
    <col min="1798" max="1798" width="16.7109375" style="238" customWidth="1"/>
    <col min="1799" max="1800" width="10.7109375" style="238" customWidth="1"/>
    <col min="1801" max="1801" width="1.7109375" style="238" customWidth="1"/>
    <col min="1802" max="1803" width="10.7109375" style="238" customWidth="1"/>
    <col min="1804" max="1804" width="1.7109375" style="238" customWidth="1"/>
    <col min="1805" max="1806" width="10.7109375" style="238" customWidth="1"/>
    <col min="1807" max="2053" width="8.85546875" style="238"/>
    <col min="2054" max="2054" width="16.7109375" style="238" customWidth="1"/>
    <col min="2055" max="2056" width="10.7109375" style="238" customWidth="1"/>
    <col min="2057" max="2057" width="1.7109375" style="238" customWidth="1"/>
    <col min="2058" max="2059" width="10.7109375" style="238" customWidth="1"/>
    <col min="2060" max="2060" width="1.7109375" style="238" customWidth="1"/>
    <col min="2061" max="2062" width="10.7109375" style="238" customWidth="1"/>
    <col min="2063" max="2309" width="8.85546875" style="238"/>
    <col min="2310" max="2310" width="16.7109375" style="238" customWidth="1"/>
    <col min="2311" max="2312" width="10.7109375" style="238" customWidth="1"/>
    <col min="2313" max="2313" width="1.7109375" style="238" customWidth="1"/>
    <col min="2314" max="2315" width="10.7109375" style="238" customWidth="1"/>
    <col min="2316" max="2316" width="1.7109375" style="238" customWidth="1"/>
    <col min="2317" max="2318" width="10.7109375" style="238" customWidth="1"/>
    <col min="2319" max="2565" width="8.85546875" style="238"/>
    <col min="2566" max="2566" width="16.7109375" style="238" customWidth="1"/>
    <col min="2567" max="2568" width="10.7109375" style="238" customWidth="1"/>
    <col min="2569" max="2569" width="1.7109375" style="238" customWidth="1"/>
    <col min="2570" max="2571" width="10.7109375" style="238" customWidth="1"/>
    <col min="2572" max="2572" width="1.7109375" style="238" customWidth="1"/>
    <col min="2573" max="2574" width="10.7109375" style="238" customWidth="1"/>
    <col min="2575" max="2821" width="8.85546875" style="238"/>
    <col min="2822" max="2822" width="16.7109375" style="238" customWidth="1"/>
    <col min="2823" max="2824" width="10.7109375" style="238" customWidth="1"/>
    <col min="2825" max="2825" width="1.7109375" style="238" customWidth="1"/>
    <col min="2826" max="2827" width="10.7109375" style="238" customWidth="1"/>
    <col min="2828" max="2828" width="1.7109375" style="238" customWidth="1"/>
    <col min="2829" max="2830" width="10.7109375" style="238" customWidth="1"/>
    <col min="2831" max="3077" width="8.85546875" style="238"/>
    <col min="3078" max="3078" width="16.7109375" style="238" customWidth="1"/>
    <col min="3079" max="3080" width="10.7109375" style="238" customWidth="1"/>
    <col min="3081" max="3081" width="1.7109375" style="238" customWidth="1"/>
    <col min="3082" max="3083" width="10.7109375" style="238" customWidth="1"/>
    <col min="3084" max="3084" width="1.7109375" style="238" customWidth="1"/>
    <col min="3085" max="3086" width="10.7109375" style="238" customWidth="1"/>
    <col min="3087" max="3333" width="8.85546875" style="238"/>
    <col min="3334" max="3334" width="16.7109375" style="238" customWidth="1"/>
    <col min="3335" max="3336" width="10.7109375" style="238" customWidth="1"/>
    <col min="3337" max="3337" width="1.7109375" style="238" customWidth="1"/>
    <col min="3338" max="3339" width="10.7109375" style="238" customWidth="1"/>
    <col min="3340" max="3340" width="1.7109375" style="238" customWidth="1"/>
    <col min="3341" max="3342" width="10.7109375" style="238" customWidth="1"/>
    <col min="3343" max="3589" width="8.85546875" style="238"/>
    <col min="3590" max="3590" width="16.7109375" style="238" customWidth="1"/>
    <col min="3591" max="3592" width="10.7109375" style="238" customWidth="1"/>
    <col min="3593" max="3593" width="1.7109375" style="238" customWidth="1"/>
    <col min="3594" max="3595" width="10.7109375" style="238" customWidth="1"/>
    <col min="3596" max="3596" width="1.7109375" style="238" customWidth="1"/>
    <col min="3597" max="3598" width="10.7109375" style="238" customWidth="1"/>
    <col min="3599" max="3845" width="8.85546875" style="238"/>
    <col min="3846" max="3846" width="16.7109375" style="238" customWidth="1"/>
    <col min="3847" max="3848" width="10.7109375" style="238" customWidth="1"/>
    <col min="3849" max="3849" width="1.7109375" style="238" customWidth="1"/>
    <col min="3850" max="3851" width="10.7109375" style="238" customWidth="1"/>
    <col min="3852" max="3852" width="1.7109375" style="238" customWidth="1"/>
    <col min="3853" max="3854" width="10.7109375" style="238" customWidth="1"/>
    <col min="3855" max="4101" width="8.85546875" style="238"/>
    <col min="4102" max="4102" width="16.7109375" style="238" customWidth="1"/>
    <col min="4103" max="4104" width="10.7109375" style="238" customWidth="1"/>
    <col min="4105" max="4105" width="1.7109375" style="238" customWidth="1"/>
    <col min="4106" max="4107" width="10.7109375" style="238" customWidth="1"/>
    <col min="4108" max="4108" width="1.7109375" style="238" customWidth="1"/>
    <col min="4109" max="4110" width="10.7109375" style="238" customWidth="1"/>
    <col min="4111" max="4357" width="8.85546875" style="238"/>
    <col min="4358" max="4358" width="16.7109375" style="238" customWidth="1"/>
    <col min="4359" max="4360" width="10.7109375" style="238" customWidth="1"/>
    <col min="4361" max="4361" width="1.7109375" style="238" customWidth="1"/>
    <col min="4362" max="4363" width="10.7109375" style="238" customWidth="1"/>
    <col min="4364" max="4364" width="1.7109375" style="238" customWidth="1"/>
    <col min="4365" max="4366" width="10.7109375" style="238" customWidth="1"/>
    <col min="4367" max="4613" width="8.85546875" style="238"/>
    <col min="4614" max="4614" width="16.7109375" style="238" customWidth="1"/>
    <col min="4615" max="4616" width="10.7109375" style="238" customWidth="1"/>
    <col min="4617" max="4617" width="1.7109375" style="238" customWidth="1"/>
    <col min="4618" max="4619" width="10.7109375" style="238" customWidth="1"/>
    <col min="4620" max="4620" width="1.7109375" style="238" customWidth="1"/>
    <col min="4621" max="4622" width="10.7109375" style="238" customWidth="1"/>
    <col min="4623" max="4869" width="8.85546875" style="238"/>
    <col min="4870" max="4870" width="16.7109375" style="238" customWidth="1"/>
    <col min="4871" max="4872" width="10.7109375" style="238" customWidth="1"/>
    <col min="4873" max="4873" width="1.7109375" style="238" customWidth="1"/>
    <col min="4874" max="4875" width="10.7109375" style="238" customWidth="1"/>
    <col min="4876" max="4876" width="1.7109375" style="238" customWidth="1"/>
    <col min="4877" max="4878" width="10.7109375" style="238" customWidth="1"/>
    <col min="4879" max="5125" width="8.85546875" style="238"/>
    <col min="5126" max="5126" width="16.7109375" style="238" customWidth="1"/>
    <col min="5127" max="5128" width="10.7109375" style="238" customWidth="1"/>
    <col min="5129" max="5129" width="1.7109375" style="238" customWidth="1"/>
    <col min="5130" max="5131" width="10.7109375" style="238" customWidth="1"/>
    <col min="5132" max="5132" width="1.7109375" style="238" customWidth="1"/>
    <col min="5133" max="5134" width="10.7109375" style="238" customWidth="1"/>
    <col min="5135" max="5381" width="8.85546875" style="238"/>
    <col min="5382" max="5382" width="16.7109375" style="238" customWidth="1"/>
    <col min="5383" max="5384" width="10.7109375" style="238" customWidth="1"/>
    <col min="5385" max="5385" width="1.7109375" style="238" customWidth="1"/>
    <col min="5386" max="5387" width="10.7109375" style="238" customWidth="1"/>
    <col min="5388" max="5388" width="1.7109375" style="238" customWidth="1"/>
    <col min="5389" max="5390" width="10.7109375" style="238" customWidth="1"/>
    <col min="5391" max="5637" width="8.85546875" style="238"/>
    <col min="5638" max="5638" width="16.7109375" style="238" customWidth="1"/>
    <col min="5639" max="5640" width="10.7109375" style="238" customWidth="1"/>
    <col min="5641" max="5641" width="1.7109375" style="238" customWidth="1"/>
    <col min="5642" max="5643" width="10.7109375" style="238" customWidth="1"/>
    <col min="5644" max="5644" width="1.7109375" style="238" customWidth="1"/>
    <col min="5645" max="5646" width="10.7109375" style="238" customWidth="1"/>
    <col min="5647" max="5893" width="8.85546875" style="238"/>
    <col min="5894" max="5894" width="16.7109375" style="238" customWidth="1"/>
    <col min="5895" max="5896" width="10.7109375" style="238" customWidth="1"/>
    <col min="5897" max="5897" width="1.7109375" style="238" customWidth="1"/>
    <col min="5898" max="5899" width="10.7109375" style="238" customWidth="1"/>
    <col min="5900" max="5900" width="1.7109375" style="238" customWidth="1"/>
    <col min="5901" max="5902" width="10.7109375" style="238" customWidth="1"/>
    <col min="5903" max="6149" width="8.85546875" style="238"/>
    <col min="6150" max="6150" width="16.7109375" style="238" customWidth="1"/>
    <col min="6151" max="6152" width="10.7109375" style="238" customWidth="1"/>
    <col min="6153" max="6153" width="1.7109375" style="238" customWidth="1"/>
    <col min="6154" max="6155" width="10.7109375" style="238" customWidth="1"/>
    <col min="6156" max="6156" width="1.7109375" style="238" customWidth="1"/>
    <col min="6157" max="6158" width="10.7109375" style="238" customWidth="1"/>
    <col min="6159" max="6405" width="8.85546875" style="238"/>
    <col min="6406" max="6406" width="16.7109375" style="238" customWidth="1"/>
    <col min="6407" max="6408" width="10.7109375" style="238" customWidth="1"/>
    <col min="6409" max="6409" width="1.7109375" style="238" customWidth="1"/>
    <col min="6410" max="6411" width="10.7109375" style="238" customWidth="1"/>
    <col min="6412" max="6412" width="1.7109375" style="238" customWidth="1"/>
    <col min="6413" max="6414" width="10.7109375" style="238" customWidth="1"/>
    <col min="6415" max="6661" width="8.85546875" style="238"/>
    <col min="6662" max="6662" width="16.7109375" style="238" customWidth="1"/>
    <col min="6663" max="6664" width="10.7109375" style="238" customWidth="1"/>
    <col min="6665" max="6665" width="1.7109375" style="238" customWidth="1"/>
    <col min="6666" max="6667" width="10.7109375" style="238" customWidth="1"/>
    <col min="6668" max="6668" width="1.7109375" style="238" customWidth="1"/>
    <col min="6669" max="6670" width="10.7109375" style="238" customWidth="1"/>
    <col min="6671" max="6917" width="8.85546875" style="238"/>
    <col min="6918" max="6918" width="16.7109375" style="238" customWidth="1"/>
    <col min="6919" max="6920" width="10.7109375" style="238" customWidth="1"/>
    <col min="6921" max="6921" width="1.7109375" style="238" customWidth="1"/>
    <col min="6922" max="6923" width="10.7109375" style="238" customWidth="1"/>
    <col min="6924" max="6924" width="1.7109375" style="238" customWidth="1"/>
    <col min="6925" max="6926" width="10.7109375" style="238" customWidth="1"/>
    <col min="6927" max="7173" width="8.85546875" style="238"/>
    <col min="7174" max="7174" width="16.7109375" style="238" customWidth="1"/>
    <col min="7175" max="7176" width="10.7109375" style="238" customWidth="1"/>
    <col min="7177" max="7177" width="1.7109375" style="238" customWidth="1"/>
    <col min="7178" max="7179" width="10.7109375" style="238" customWidth="1"/>
    <col min="7180" max="7180" width="1.7109375" style="238" customWidth="1"/>
    <col min="7181" max="7182" width="10.7109375" style="238" customWidth="1"/>
    <col min="7183" max="7429" width="8.85546875" style="238"/>
    <col min="7430" max="7430" width="16.7109375" style="238" customWidth="1"/>
    <col min="7431" max="7432" width="10.7109375" style="238" customWidth="1"/>
    <col min="7433" max="7433" width="1.7109375" style="238" customWidth="1"/>
    <col min="7434" max="7435" width="10.7109375" style="238" customWidth="1"/>
    <col min="7436" max="7436" width="1.7109375" style="238" customWidth="1"/>
    <col min="7437" max="7438" width="10.7109375" style="238" customWidth="1"/>
    <col min="7439" max="7685" width="8.85546875" style="238"/>
    <col min="7686" max="7686" width="16.7109375" style="238" customWidth="1"/>
    <col min="7687" max="7688" width="10.7109375" style="238" customWidth="1"/>
    <col min="7689" max="7689" width="1.7109375" style="238" customWidth="1"/>
    <col min="7690" max="7691" width="10.7109375" style="238" customWidth="1"/>
    <col min="7692" max="7692" width="1.7109375" style="238" customWidth="1"/>
    <col min="7693" max="7694" width="10.7109375" style="238" customWidth="1"/>
    <col min="7695" max="7941" width="8.85546875" style="238"/>
    <col min="7942" max="7942" width="16.7109375" style="238" customWidth="1"/>
    <col min="7943" max="7944" width="10.7109375" style="238" customWidth="1"/>
    <col min="7945" max="7945" width="1.7109375" style="238" customWidth="1"/>
    <col min="7946" max="7947" width="10.7109375" style="238" customWidth="1"/>
    <col min="7948" max="7948" width="1.7109375" style="238" customWidth="1"/>
    <col min="7949" max="7950" width="10.7109375" style="238" customWidth="1"/>
    <col min="7951" max="8197" width="8.85546875" style="238"/>
    <col min="8198" max="8198" width="16.7109375" style="238" customWidth="1"/>
    <col min="8199" max="8200" width="10.7109375" style="238" customWidth="1"/>
    <col min="8201" max="8201" width="1.7109375" style="238" customWidth="1"/>
    <col min="8202" max="8203" width="10.7109375" style="238" customWidth="1"/>
    <col min="8204" max="8204" width="1.7109375" style="238" customWidth="1"/>
    <col min="8205" max="8206" width="10.7109375" style="238" customWidth="1"/>
    <col min="8207" max="8453" width="8.85546875" style="238"/>
    <col min="8454" max="8454" width="16.7109375" style="238" customWidth="1"/>
    <col min="8455" max="8456" width="10.7109375" style="238" customWidth="1"/>
    <col min="8457" max="8457" width="1.7109375" style="238" customWidth="1"/>
    <col min="8458" max="8459" width="10.7109375" style="238" customWidth="1"/>
    <col min="8460" max="8460" width="1.7109375" style="238" customWidth="1"/>
    <col min="8461" max="8462" width="10.7109375" style="238" customWidth="1"/>
    <col min="8463" max="8709" width="8.85546875" style="238"/>
    <col min="8710" max="8710" width="16.7109375" style="238" customWidth="1"/>
    <col min="8711" max="8712" width="10.7109375" style="238" customWidth="1"/>
    <col min="8713" max="8713" width="1.7109375" style="238" customWidth="1"/>
    <col min="8714" max="8715" width="10.7109375" style="238" customWidth="1"/>
    <col min="8716" max="8716" width="1.7109375" style="238" customWidth="1"/>
    <col min="8717" max="8718" width="10.7109375" style="238" customWidth="1"/>
    <col min="8719" max="8965" width="8.85546875" style="238"/>
    <col min="8966" max="8966" width="16.7109375" style="238" customWidth="1"/>
    <col min="8967" max="8968" width="10.7109375" style="238" customWidth="1"/>
    <col min="8969" max="8969" width="1.7109375" style="238" customWidth="1"/>
    <col min="8970" max="8971" width="10.7109375" style="238" customWidth="1"/>
    <col min="8972" max="8972" width="1.7109375" style="238" customWidth="1"/>
    <col min="8973" max="8974" width="10.7109375" style="238" customWidth="1"/>
    <col min="8975" max="9221" width="8.85546875" style="238"/>
    <col min="9222" max="9222" width="16.7109375" style="238" customWidth="1"/>
    <col min="9223" max="9224" width="10.7109375" style="238" customWidth="1"/>
    <col min="9225" max="9225" width="1.7109375" style="238" customWidth="1"/>
    <col min="9226" max="9227" width="10.7109375" style="238" customWidth="1"/>
    <col min="9228" max="9228" width="1.7109375" style="238" customWidth="1"/>
    <col min="9229" max="9230" width="10.7109375" style="238" customWidth="1"/>
    <col min="9231" max="9477" width="8.85546875" style="238"/>
    <col min="9478" max="9478" width="16.7109375" style="238" customWidth="1"/>
    <col min="9479" max="9480" width="10.7109375" style="238" customWidth="1"/>
    <col min="9481" max="9481" width="1.7109375" style="238" customWidth="1"/>
    <col min="9482" max="9483" width="10.7109375" style="238" customWidth="1"/>
    <col min="9484" max="9484" width="1.7109375" style="238" customWidth="1"/>
    <col min="9485" max="9486" width="10.7109375" style="238" customWidth="1"/>
    <col min="9487" max="9733" width="8.85546875" style="238"/>
    <col min="9734" max="9734" width="16.7109375" style="238" customWidth="1"/>
    <col min="9735" max="9736" width="10.7109375" style="238" customWidth="1"/>
    <col min="9737" max="9737" width="1.7109375" style="238" customWidth="1"/>
    <col min="9738" max="9739" width="10.7109375" style="238" customWidth="1"/>
    <col min="9740" max="9740" width="1.7109375" style="238" customWidth="1"/>
    <col min="9741" max="9742" width="10.7109375" style="238" customWidth="1"/>
    <col min="9743" max="9989" width="8.85546875" style="238"/>
    <col min="9990" max="9990" width="16.7109375" style="238" customWidth="1"/>
    <col min="9991" max="9992" width="10.7109375" style="238" customWidth="1"/>
    <col min="9993" max="9993" width="1.7109375" style="238" customWidth="1"/>
    <col min="9994" max="9995" width="10.7109375" style="238" customWidth="1"/>
    <col min="9996" max="9996" width="1.7109375" style="238" customWidth="1"/>
    <col min="9997" max="9998" width="10.7109375" style="238" customWidth="1"/>
    <col min="9999" max="10245" width="8.85546875" style="238"/>
    <col min="10246" max="10246" width="16.7109375" style="238" customWidth="1"/>
    <col min="10247" max="10248" width="10.7109375" style="238" customWidth="1"/>
    <col min="10249" max="10249" width="1.7109375" style="238" customWidth="1"/>
    <col min="10250" max="10251" width="10.7109375" style="238" customWidth="1"/>
    <col min="10252" max="10252" width="1.7109375" style="238" customWidth="1"/>
    <col min="10253" max="10254" width="10.7109375" style="238" customWidth="1"/>
    <col min="10255" max="10501" width="8.85546875" style="238"/>
    <col min="10502" max="10502" width="16.7109375" style="238" customWidth="1"/>
    <col min="10503" max="10504" width="10.7109375" style="238" customWidth="1"/>
    <col min="10505" max="10505" width="1.7109375" style="238" customWidth="1"/>
    <col min="10506" max="10507" width="10.7109375" style="238" customWidth="1"/>
    <col min="10508" max="10508" width="1.7109375" style="238" customWidth="1"/>
    <col min="10509" max="10510" width="10.7109375" style="238" customWidth="1"/>
    <col min="10511" max="10757" width="8.85546875" style="238"/>
    <col min="10758" max="10758" width="16.7109375" style="238" customWidth="1"/>
    <col min="10759" max="10760" width="10.7109375" style="238" customWidth="1"/>
    <col min="10761" max="10761" width="1.7109375" style="238" customWidth="1"/>
    <col min="10762" max="10763" width="10.7109375" style="238" customWidth="1"/>
    <col min="10764" max="10764" width="1.7109375" style="238" customWidth="1"/>
    <col min="10765" max="10766" width="10.7109375" style="238" customWidth="1"/>
    <col min="10767" max="11013" width="8.85546875" style="238"/>
    <col min="11014" max="11014" width="16.7109375" style="238" customWidth="1"/>
    <col min="11015" max="11016" width="10.7109375" style="238" customWidth="1"/>
    <col min="11017" max="11017" width="1.7109375" style="238" customWidth="1"/>
    <col min="11018" max="11019" width="10.7109375" style="238" customWidth="1"/>
    <col min="11020" max="11020" width="1.7109375" style="238" customWidth="1"/>
    <col min="11021" max="11022" width="10.7109375" style="238" customWidth="1"/>
    <col min="11023" max="11269" width="8.85546875" style="238"/>
    <col min="11270" max="11270" width="16.7109375" style="238" customWidth="1"/>
    <col min="11271" max="11272" width="10.7109375" style="238" customWidth="1"/>
    <col min="11273" max="11273" width="1.7109375" style="238" customWidth="1"/>
    <col min="11274" max="11275" width="10.7109375" style="238" customWidth="1"/>
    <col min="11276" max="11276" width="1.7109375" style="238" customWidth="1"/>
    <col min="11277" max="11278" width="10.7109375" style="238" customWidth="1"/>
    <col min="11279" max="11525" width="8.85546875" style="238"/>
    <col min="11526" max="11526" width="16.7109375" style="238" customWidth="1"/>
    <col min="11527" max="11528" width="10.7109375" style="238" customWidth="1"/>
    <col min="11529" max="11529" width="1.7109375" style="238" customWidth="1"/>
    <col min="11530" max="11531" width="10.7109375" style="238" customWidth="1"/>
    <col min="11532" max="11532" width="1.7109375" style="238" customWidth="1"/>
    <col min="11533" max="11534" width="10.7109375" style="238" customWidth="1"/>
    <col min="11535" max="11781" width="8.85546875" style="238"/>
    <col min="11782" max="11782" width="16.7109375" style="238" customWidth="1"/>
    <col min="11783" max="11784" width="10.7109375" style="238" customWidth="1"/>
    <col min="11785" max="11785" width="1.7109375" style="238" customWidth="1"/>
    <col min="11786" max="11787" width="10.7109375" style="238" customWidth="1"/>
    <col min="11788" max="11788" width="1.7109375" style="238" customWidth="1"/>
    <col min="11789" max="11790" width="10.7109375" style="238" customWidth="1"/>
    <col min="11791" max="12037" width="8.85546875" style="238"/>
    <col min="12038" max="12038" width="16.7109375" style="238" customWidth="1"/>
    <col min="12039" max="12040" width="10.7109375" style="238" customWidth="1"/>
    <col min="12041" max="12041" width="1.7109375" style="238" customWidth="1"/>
    <col min="12042" max="12043" width="10.7109375" style="238" customWidth="1"/>
    <col min="12044" max="12044" width="1.7109375" style="238" customWidth="1"/>
    <col min="12045" max="12046" width="10.7109375" style="238" customWidth="1"/>
    <col min="12047" max="12293" width="8.85546875" style="238"/>
    <col min="12294" max="12294" width="16.7109375" style="238" customWidth="1"/>
    <col min="12295" max="12296" width="10.7109375" style="238" customWidth="1"/>
    <col min="12297" max="12297" width="1.7109375" style="238" customWidth="1"/>
    <col min="12298" max="12299" width="10.7109375" style="238" customWidth="1"/>
    <col min="12300" max="12300" width="1.7109375" style="238" customWidth="1"/>
    <col min="12301" max="12302" width="10.7109375" style="238" customWidth="1"/>
    <col min="12303" max="12549" width="8.85546875" style="238"/>
    <col min="12550" max="12550" width="16.7109375" style="238" customWidth="1"/>
    <col min="12551" max="12552" width="10.7109375" style="238" customWidth="1"/>
    <col min="12553" max="12553" width="1.7109375" style="238" customWidth="1"/>
    <col min="12554" max="12555" width="10.7109375" style="238" customWidth="1"/>
    <col min="12556" max="12556" width="1.7109375" style="238" customWidth="1"/>
    <col min="12557" max="12558" width="10.7109375" style="238" customWidth="1"/>
    <col min="12559" max="12805" width="8.85546875" style="238"/>
    <col min="12806" max="12806" width="16.7109375" style="238" customWidth="1"/>
    <col min="12807" max="12808" width="10.7109375" style="238" customWidth="1"/>
    <col min="12809" max="12809" width="1.7109375" style="238" customWidth="1"/>
    <col min="12810" max="12811" width="10.7109375" style="238" customWidth="1"/>
    <col min="12812" max="12812" width="1.7109375" style="238" customWidth="1"/>
    <col min="12813" max="12814" width="10.7109375" style="238" customWidth="1"/>
    <col min="12815" max="13061" width="8.85546875" style="238"/>
    <col min="13062" max="13062" width="16.7109375" style="238" customWidth="1"/>
    <col min="13063" max="13064" width="10.7109375" style="238" customWidth="1"/>
    <col min="13065" max="13065" width="1.7109375" style="238" customWidth="1"/>
    <col min="13066" max="13067" width="10.7109375" style="238" customWidth="1"/>
    <col min="13068" max="13068" width="1.7109375" style="238" customWidth="1"/>
    <col min="13069" max="13070" width="10.7109375" style="238" customWidth="1"/>
    <col min="13071" max="13317" width="8.85546875" style="238"/>
    <col min="13318" max="13318" width="16.7109375" style="238" customWidth="1"/>
    <col min="13319" max="13320" width="10.7109375" style="238" customWidth="1"/>
    <col min="13321" max="13321" width="1.7109375" style="238" customWidth="1"/>
    <col min="13322" max="13323" width="10.7109375" style="238" customWidth="1"/>
    <col min="13324" max="13324" width="1.7109375" style="238" customWidth="1"/>
    <col min="13325" max="13326" width="10.7109375" style="238" customWidth="1"/>
    <col min="13327" max="13573" width="8.85546875" style="238"/>
    <col min="13574" max="13574" width="16.7109375" style="238" customWidth="1"/>
    <col min="13575" max="13576" width="10.7109375" style="238" customWidth="1"/>
    <col min="13577" max="13577" width="1.7109375" style="238" customWidth="1"/>
    <col min="13578" max="13579" width="10.7109375" style="238" customWidth="1"/>
    <col min="13580" max="13580" width="1.7109375" style="238" customWidth="1"/>
    <col min="13581" max="13582" width="10.7109375" style="238" customWidth="1"/>
    <col min="13583" max="13829" width="8.85546875" style="238"/>
    <col min="13830" max="13830" width="16.7109375" style="238" customWidth="1"/>
    <col min="13831" max="13832" width="10.7109375" style="238" customWidth="1"/>
    <col min="13833" max="13833" width="1.7109375" style="238" customWidth="1"/>
    <col min="13834" max="13835" width="10.7109375" style="238" customWidth="1"/>
    <col min="13836" max="13836" width="1.7109375" style="238" customWidth="1"/>
    <col min="13837" max="13838" width="10.7109375" style="238" customWidth="1"/>
    <col min="13839" max="14085" width="8.85546875" style="238"/>
    <col min="14086" max="14086" width="16.7109375" style="238" customWidth="1"/>
    <col min="14087" max="14088" width="10.7109375" style="238" customWidth="1"/>
    <col min="14089" max="14089" width="1.7109375" style="238" customWidth="1"/>
    <col min="14090" max="14091" width="10.7109375" style="238" customWidth="1"/>
    <col min="14092" max="14092" width="1.7109375" style="238" customWidth="1"/>
    <col min="14093" max="14094" width="10.7109375" style="238" customWidth="1"/>
    <col min="14095" max="14341" width="8.85546875" style="238"/>
    <col min="14342" max="14342" width="16.7109375" style="238" customWidth="1"/>
    <col min="14343" max="14344" width="10.7109375" style="238" customWidth="1"/>
    <col min="14345" max="14345" width="1.7109375" style="238" customWidth="1"/>
    <col min="14346" max="14347" width="10.7109375" style="238" customWidth="1"/>
    <col min="14348" max="14348" width="1.7109375" style="238" customWidth="1"/>
    <col min="14349" max="14350" width="10.7109375" style="238" customWidth="1"/>
    <col min="14351" max="14597" width="8.85546875" style="238"/>
    <col min="14598" max="14598" width="16.7109375" style="238" customWidth="1"/>
    <col min="14599" max="14600" width="10.7109375" style="238" customWidth="1"/>
    <col min="14601" max="14601" width="1.7109375" style="238" customWidth="1"/>
    <col min="14602" max="14603" width="10.7109375" style="238" customWidth="1"/>
    <col min="14604" max="14604" width="1.7109375" style="238" customWidth="1"/>
    <col min="14605" max="14606" width="10.7109375" style="238" customWidth="1"/>
    <col min="14607" max="14853" width="8.85546875" style="238"/>
    <col min="14854" max="14854" width="16.7109375" style="238" customWidth="1"/>
    <col min="14855" max="14856" width="10.7109375" style="238" customWidth="1"/>
    <col min="14857" max="14857" width="1.7109375" style="238" customWidth="1"/>
    <col min="14858" max="14859" width="10.7109375" style="238" customWidth="1"/>
    <col min="14860" max="14860" width="1.7109375" style="238" customWidth="1"/>
    <col min="14861" max="14862" width="10.7109375" style="238" customWidth="1"/>
    <col min="14863" max="15109" width="8.85546875" style="238"/>
    <col min="15110" max="15110" width="16.7109375" style="238" customWidth="1"/>
    <col min="15111" max="15112" width="10.7109375" style="238" customWidth="1"/>
    <col min="15113" max="15113" width="1.7109375" style="238" customWidth="1"/>
    <col min="15114" max="15115" width="10.7109375" style="238" customWidth="1"/>
    <col min="15116" max="15116" width="1.7109375" style="238" customWidth="1"/>
    <col min="15117" max="15118" width="10.7109375" style="238" customWidth="1"/>
    <col min="15119" max="15365" width="8.85546875" style="238"/>
    <col min="15366" max="15366" width="16.7109375" style="238" customWidth="1"/>
    <col min="15367" max="15368" width="10.7109375" style="238" customWidth="1"/>
    <col min="15369" max="15369" width="1.7109375" style="238" customWidth="1"/>
    <col min="15370" max="15371" width="10.7109375" style="238" customWidth="1"/>
    <col min="15372" max="15372" width="1.7109375" style="238" customWidth="1"/>
    <col min="15373" max="15374" width="10.7109375" style="238" customWidth="1"/>
    <col min="15375" max="15621" width="8.85546875" style="238"/>
    <col min="15622" max="15622" width="16.7109375" style="238" customWidth="1"/>
    <col min="15623" max="15624" width="10.7109375" style="238" customWidth="1"/>
    <col min="15625" max="15625" width="1.7109375" style="238" customWidth="1"/>
    <col min="15626" max="15627" width="10.7109375" style="238" customWidth="1"/>
    <col min="15628" max="15628" width="1.7109375" style="238" customWidth="1"/>
    <col min="15629" max="15630" width="10.7109375" style="238" customWidth="1"/>
    <col min="15631" max="15877" width="8.85546875" style="238"/>
    <col min="15878" max="15878" width="16.7109375" style="238" customWidth="1"/>
    <col min="15879" max="15880" width="10.7109375" style="238" customWidth="1"/>
    <col min="15881" max="15881" width="1.7109375" style="238" customWidth="1"/>
    <col min="15882" max="15883" width="10.7109375" style="238" customWidth="1"/>
    <col min="15884" max="15884" width="1.7109375" style="238" customWidth="1"/>
    <col min="15885" max="15886" width="10.7109375" style="238" customWidth="1"/>
    <col min="15887" max="16133" width="8.85546875" style="238"/>
    <col min="16134" max="16134" width="16.7109375" style="238" customWidth="1"/>
    <col min="16135" max="16136" width="10.7109375" style="238" customWidth="1"/>
    <col min="16137" max="16137" width="1.7109375" style="238" customWidth="1"/>
    <col min="16138" max="16139" width="10.7109375" style="238" customWidth="1"/>
    <col min="16140" max="16140" width="1.7109375" style="238" customWidth="1"/>
    <col min="16141" max="16142" width="10.7109375" style="238" customWidth="1"/>
    <col min="16143" max="16384" width="8.85546875" style="238"/>
  </cols>
  <sheetData>
    <row r="2" spans="1:17" x14ac:dyDescent="0.25">
      <c r="N2" s="238"/>
    </row>
    <row r="3" spans="1:17" x14ac:dyDescent="0.25">
      <c r="M3" s="391" t="s">
        <v>7</v>
      </c>
      <c r="N3" s="391"/>
    </row>
    <row r="6" spans="1:17" ht="36" customHeight="1" x14ac:dyDescent="0.25">
      <c r="A6" s="2"/>
      <c r="B6" s="441" t="s">
        <v>422</v>
      </c>
      <c r="C6" s="441"/>
      <c r="D6" s="441"/>
      <c r="E6" s="441"/>
      <c r="F6" s="441"/>
      <c r="G6" s="442"/>
      <c r="H6" s="442"/>
      <c r="I6" s="442"/>
      <c r="J6" s="442"/>
      <c r="K6" s="442"/>
      <c r="L6" s="442"/>
      <c r="M6" s="243"/>
      <c r="N6" s="336"/>
      <c r="O6" s="2"/>
      <c r="P6" s="2"/>
      <c r="Q6" s="2"/>
    </row>
    <row r="7" spans="1:17" x14ac:dyDescent="0.25">
      <c r="A7" s="2"/>
      <c r="B7" s="3"/>
      <c r="C7" s="394" t="s">
        <v>1</v>
      </c>
      <c r="D7" s="394"/>
      <c r="E7" s="236"/>
      <c r="F7" s="394" t="s">
        <v>2</v>
      </c>
      <c r="G7" s="443"/>
      <c r="H7" s="160"/>
      <c r="I7" s="394" t="s">
        <v>3</v>
      </c>
      <c r="J7" s="394"/>
      <c r="K7" s="443"/>
      <c r="L7" s="160"/>
      <c r="M7" s="337"/>
      <c r="N7" s="178"/>
      <c r="O7" s="2"/>
      <c r="P7" s="2"/>
    </row>
    <row r="8" spans="1:17" ht="38.450000000000003" customHeight="1" x14ac:dyDescent="0.25">
      <c r="A8" s="2"/>
      <c r="B8" s="38" t="s">
        <v>231</v>
      </c>
      <c r="C8" s="30" t="s">
        <v>229</v>
      </c>
      <c r="D8" s="40" t="s">
        <v>5</v>
      </c>
      <c r="E8" s="40"/>
      <c r="F8" s="30" t="s">
        <v>229</v>
      </c>
      <c r="G8" s="40" t="s">
        <v>5</v>
      </c>
      <c r="H8" s="40"/>
      <c r="I8" s="30" t="s">
        <v>229</v>
      </c>
      <c r="J8" s="30" t="s">
        <v>5</v>
      </c>
      <c r="K8" s="161" t="s">
        <v>232</v>
      </c>
      <c r="L8" s="161"/>
      <c r="M8" s="338" t="s">
        <v>284</v>
      </c>
      <c r="N8" s="335"/>
      <c r="O8" s="2"/>
      <c r="P8" s="2"/>
    </row>
    <row r="9" spans="1:17" x14ac:dyDescent="0.25">
      <c r="A9" s="2"/>
      <c r="B9" s="310" t="s">
        <v>243</v>
      </c>
      <c r="C9" s="282"/>
      <c r="D9" s="283"/>
      <c r="E9" s="283"/>
      <c r="F9" s="282"/>
      <c r="G9" s="283"/>
      <c r="H9" s="283"/>
      <c r="I9" s="282"/>
      <c r="J9" s="307"/>
      <c r="K9" s="308"/>
      <c r="L9" s="308"/>
      <c r="M9" s="339"/>
      <c r="N9" s="281"/>
      <c r="O9" s="2"/>
      <c r="P9" s="2"/>
    </row>
    <row r="10" spans="1:17" ht="24" x14ac:dyDescent="0.25">
      <c r="A10" s="2"/>
      <c r="B10" s="284" t="s">
        <v>311</v>
      </c>
      <c r="C10" s="298">
        <v>5442</v>
      </c>
      <c r="D10" s="286">
        <f>C10/$I$46*100</f>
        <v>1.2064673032285527</v>
      </c>
      <c r="E10" s="299"/>
      <c r="F10" s="299">
        <v>4010</v>
      </c>
      <c r="G10" s="286">
        <f>F10/$I$46*100</f>
        <v>0.88899924401809916</v>
      </c>
      <c r="H10" s="299"/>
      <c r="I10" s="265">
        <v>9453</v>
      </c>
      <c r="J10" s="287">
        <f>I10/$I$46*100</f>
        <v>2.0956882428187265</v>
      </c>
      <c r="K10" s="264"/>
      <c r="L10" s="264"/>
      <c r="M10" s="239" t="s">
        <v>312</v>
      </c>
      <c r="N10" s="285"/>
      <c r="P10" s="2"/>
    </row>
    <row r="11" spans="1:17" x14ac:dyDescent="0.25">
      <c r="A11" s="2"/>
      <c r="B11" s="284" t="s">
        <v>245</v>
      </c>
      <c r="C11" s="298">
        <v>220</v>
      </c>
      <c r="D11" s="286">
        <f t="shared" ref="D11:D12" si="0">C11/$I$46*100</f>
        <v>4.8773025856354568E-2</v>
      </c>
      <c r="E11" s="299"/>
      <c r="F11" s="299">
        <v>87</v>
      </c>
      <c r="G11" s="286">
        <f t="shared" ref="G11:G12" si="1">F11/$I$46*100</f>
        <v>1.9287514770467491E-2</v>
      </c>
      <c r="H11" s="299"/>
      <c r="I11" s="265">
        <v>307</v>
      </c>
      <c r="J11" s="287">
        <f t="shared" ref="J11:J12" si="2">I11/$I$46*100</f>
        <v>6.8060540626822055E-2</v>
      </c>
      <c r="K11" s="264"/>
      <c r="L11" s="264"/>
      <c r="M11" s="340" t="s">
        <v>313</v>
      </c>
      <c r="N11" s="288"/>
      <c r="P11" s="2"/>
    </row>
    <row r="12" spans="1:17" x14ac:dyDescent="0.25">
      <c r="A12" s="2"/>
      <c r="B12" s="284" t="s">
        <v>246</v>
      </c>
      <c r="C12" s="298">
        <v>119</v>
      </c>
      <c r="D12" s="286">
        <f t="shared" si="0"/>
        <v>2.6381773076846339E-2</v>
      </c>
      <c r="E12" s="299"/>
      <c r="F12" s="299">
        <v>55</v>
      </c>
      <c r="G12" s="286">
        <f t="shared" si="1"/>
        <v>1.2193256464088642E-2</v>
      </c>
      <c r="H12" s="299"/>
      <c r="I12" s="265">
        <v>174</v>
      </c>
      <c r="J12" s="287">
        <f t="shared" si="2"/>
        <v>3.8575029540934981E-2</v>
      </c>
      <c r="K12" s="264"/>
      <c r="L12" s="264"/>
      <c r="M12" s="340" t="s">
        <v>314</v>
      </c>
      <c r="N12" s="288"/>
      <c r="P12" s="2"/>
    </row>
    <row r="13" spans="1:17" ht="15.75" customHeight="1" x14ac:dyDescent="0.25">
      <c r="A13" s="2"/>
      <c r="B13" s="311" t="s">
        <v>402</v>
      </c>
      <c r="C13" s="312">
        <v>5781</v>
      </c>
      <c r="D13" s="313">
        <v>1.29</v>
      </c>
      <c r="E13" s="312"/>
      <c r="F13" s="312">
        <v>4152</v>
      </c>
      <c r="G13" s="314">
        <v>0.92</v>
      </c>
      <c r="H13" s="312"/>
      <c r="I13" s="315">
        <v>9934</v>
      </c>
      <c r="J13" s="313">
        <v>2.21</v>
      </c>
      <c r="K13" s="314">
        <v>8.8276523900000015E-2</v>
      </c>
      <c r="L13" s="314"/>
      <c r="M13" s="341"/>
      <c r="N13" s="311"/>
      <c r="P13" s="2"/>
    </row>
    <row r="14" spans="1:17" x14ac:dyDescent="0.25">
      <c r="A14" s="2"/>
      <c r="B14" s="320" t="s">
        <v>244</v>
      </c>
      <c r="C14" s="298"/>
      <c r="D14" s="316"/>
      <c r="E14" s="298"/>
      <c r="F14" s="298"/>
      <c r="G14" s="316"/>
      <c r="H14" s="298"/>
      <c r="I14" s="263"/>
      <c r="J14" s="317"/>
      <c r="K14" s="261"/>
      <c r="L14" s="261"/>
      <c r="M14" s="342"/>
      <c r="N14" s="320"/>
      <c r="P14" s="2"/>
    </row>
    <row r="15" spans="1:17" x14ac:dyDescent="0.25">
      <c r="A15" s="2"/>
      <c r="B15" s="318" t="s">
        <v>315</v>
      </c>
      <c r="C15" s="298">
        <v>4609</v>
      </c>
      <c r="D15" s="316">
        <v>1.02</v>
      </c>
      <c r="E15" s="298"/>
      <c r="F15" s="298">
        <v>3909</v>
      </c>
      <c r="G15" s="316">
        <v>0.87</v>
      </c>
      <c r="H15" s="298"/>
      <c r="I15" s="263">
        <v>8518</v>
      </c>
      <c r="J15" s="317">
        <v>1.89</v>
      </c>
      <c r="K15" s="261"/>
      <c r="L15" s="261"/>
      <c r="M15" s="343" t="s">
        <v>287</v>
      </c>
      <c r="N15" s="319"/>
      <c r="P15" s="2"/>
    </row>
    <row r="16" spans="1:17" ht="15" customHeight="1" x14ac:dyDescent="0.25">
      <c r="A16" s="2"/>
      <c r="B16" s="257" t="s">
        <v>403</v>
      </c>
      <c r="C16" s="298">
        <v>471</v>
      </c>
      <c r="D16" s="316">
        <v>0.1</v>
      </c>
      <c r="E16" s="298"/>
      <c r="F16" s="298">
        <v>463</v>
      </c>
      <c r="G16" s="316">
        <v>0.1</v>
      </c>
      <c r="H16" s="298"/>
      <c r="I16" s="263">
        <v>934</v>
      </c>
      <c r="J16" s="317">
        <v>0.21</v>
      </c>
      <c r="K16" s="261"/>
      <c r="L16" s="261"/>
      <c r="M16" s="257" t="s">
        <v>383</v>
      </c>
      <c r="N16" s="270"/>
      <c r="P16" s="2"/>
    </row>
    <row r="17" spans="1:29" ht="15" customHeight="1" x14ac:dyDescent="0.25">
      <c r="A17" s="2"/>
      <c r="B17" s="311" t="s">
        <v>404</v>
      </c>
      <c r="C17" s="312">
        <v>5080</v>
      </c>
      <c r="D17" s="324">
        <f>D16+D15</f>
        <v>1.1200000000000001</v>
      </c>
      <c r="E17" s="312"/>
      <c r="F17" s="312">
        <v>4372</v>
      </c>
      <c r="G17" s="324">
        <f>G16+G15</f>
        <v>0.97</v>
      </c>
      <c r="H17" s="312"/>
      <c r="I17" s="315">
        <v>9452</v>
      </c>
      <c r="J17" s="325">
        <f>J16+J15</f>
        <v>2.1</v>
      </c>
      <c r="K17" s="314">
        <v>8.3993326399999998E-2</v>
      </c>
      <c r="L17" s="314"/>
      <c r="M17" s="341"/>
      <c r="N17" s="311"/>
      <c r="P17" s="2"/>
    </row>
    <row r="18" spans="1:29" ht="21" customHeight="1" x14ac:dyDescent="0.25">
      <c r="A18" s="2"/>
      <c r="B18" s="320" t="s">
        <v>316</v>
      </c>
      <c r="C18" s="300"/>
      <c r="D18" s="307"/>
      <c r="E18" s="300"/>
      <c r="F18" s="300"/>
      <c r="G18" s="307"/>
      <c r="H18" s="300"/>
      <c r="I18" s="321"/>
      <c r="J18" s="322"/>
      <c r="K18" s="323"/>
      <c r="L18" s="323"/>
      <c r="M18" s="342"/>
      <c r="N18" s="320"/>
      <c r="P18" s="2"/>
    </row>
    <row r="19" spans="1:29" ht="17.25" customHeight="1" x14ac:dyDescent="0.25">
      <c r="A19" s="2"/>
      <c r="B19" s="255" t="s">
        <v>317</v>
      </c>
      <c r="C19" s="259">
        <v>1537</v>
      </c>
      <c r="D19" s="260">
        <v>0.34</v>
      </c>
      <c r="E19" s="301"/>
      <c r="F19" s="265">
        <v>1167</v>
      </c>
      <c r="G19" s="264">
        <v>0.26</v>
      </c>
      <c r="H19" s="265"/>
      <c r="I19" s="265">
        <v>2704</v>
      </c>
      <c r="J19" s="260">
        <v>0.6</v>
      </c>
      <c r="K19" s="276"/>
      <c r="L19" s="276"/>
      <c r="M19" s="255" t="s">
        <v>296</v>
      </c>
      <c r="N19" s="268"/>
      <c r="P19" s="2"/>
    </row>
    <row r="20" spans="1:29" ht="15" customHeight="1" x14ac:dyDescent="0.25">
      <c r="A20" s="2"/>
      <c r="B20" s="290" t="s">
        <v>405</v>
      </c>
      <c r="C20" s="327">
        <v>1537</v>
      </c>
      <c r="D20" s="328">
        <v>0.34</v>
      </c>
      <c r="E20" s="329"/>
      <c r="F20" s="330">
        <v>1167</v>
      </c>
      <c r="G20" s="331">
        <v>0.26</v>
      </c>
      <c r="H20" s="330"/>
      <c r="I20" s="330">
        <v>2704</v>
      </c>
      <c r="J20" s="328">
        <v>0.6</v>
      </c>
      <c r="K20" s="331">
        <v>0.02</v>
      </c>
      <c r="L20" s="331"/>
      <c r="M20" s="344"/>
      <c r="N20" s="326"/>
      <c r="P20" s="2"/>
    </row>
    <row r="21" spans="1:29" ht="15" customHeight="1" x14ac:dyDescent="0.25">
      <c r="A21" s="2"/>
      <c r="B21" s="289" t="s">
        <v>230</v>
      </c>
      <c r="C21" s="332"/>
      <c r="D21" s="333"/>
      <c r="E21" s="332"/>
      <c r="F21" s="332"/>
      <c r="G21" s="333"/>
      <c r="H21" s="332"/>
      <c r="I21" s="332"/>
      <c r="J21" s="333"/>
      <c r="K21" s="333"/>
      <c r="L21" s="333"/>
      <c r="M21" s="345"/>
      <c r="N21" s="289"/>
      <c r="P21" s="2"/>
    </row>
    <row r="22" spans="1:29" ht="15" customHeight="1" x14ac:dyDescent="0.25">
      <c r="A22" s="2"/>
      <c r="B22" s="291" t="s">
        <v>318</v>
      </c>
      <c r="C22" s="259">
        <v>115789</v>
      </c>
      <c r="D22" s="260">
        <v>25.67</v>
      </c>
      <c r="E22" s="302"/>
      <c r="F22" s="259">
        <v>144130</v>
      </c>
      <c r="G22" s="261">
        <v>31.95</v>
      </c>
      <c r="H22" s="263"/>
      <c r="I22" s="263">
        <v>259920</v>
      </c>
      <c r="J22" s="264">
        <v>57.62</v>
      </c>
      <c r="K22" s="264"/>
      <c r="L22" s="264"/>
      <c r="M22" s="291" t="s">
        <v>281</v>
      </c>
      <c r="N22" s="258"/>
      <c r="P22" s="2"/>
    </row>
    <row r="23" spans="1:29" ht="25.5" customHeight="1" x14ac:dyDescent="0.25">
      <c r="A23" s="2"/>
      <c r="B23" s="291" t="s">
        <v>328</v>
      </c>
      <c r="C23" s="259">
        <v>34242</v>
      </c>
      <c r="D23" s="260">
        <v>7.59</v>
      </c>
      <c r="E23" s="302"/>
      <c r="F23" s="263">
        <v>44793</v>
      </c>
      <c r="G23" s="261">
        <v>9.93</v>
      </c>
      <c r="H23" s="263"/>
      <c r="I23" s="265">
        <v>79039</v>
      </c>
      <c r="J23" s="260">
        <v>17.52</v>
      </c>
      <c r="K23" s="264"/>
      <c r="L23" s="264"/>
      <c r="M23" s="291" t="s">
        <v>282</v>
      </c>
      <c r="N23" s="258"/>
      <c r="P23" s="2"/>
    </row>
    <row r="24" spans="1:29" ht="15" customHeight="1" x14ac:dyDescent="0.25">
      <c r="A24" s="2"/>
      <c r="B24" s="292" t="s">
        <v>319</v>
      </c>
      <c r="C24" s="259">
        <v>9584</v>
      </c>
      <c r="D24" s="260">
        <v>2.12</v>
      </c>
      <c r="E24" s="303"/>
      <c r="F24" s="263">
        <v>13748</v>
      </c>
      <c r="G24" s="261">
        <v>3.05</v>
      </c>
      <c r="H24" s="265"/>
      <c r="I24" s="265">
        <v>23340</v>
      </c>
      <c r="J24" s="260">
        <v>5.17</v>
      </c>
      <c r="K24" s="264"/>
      <c r="L24" s="264"/>
      <c r="M24" s="254" t="s">
        <v>283</v>
      </c>
      <c r="N24" s="266"/>
      <c r="P24" s="2"/>
    </row>
    <row r="25" spans="1:29" ht="15" customHeight="1" x14ac:dyDescent="0.25">
      <c r="A25" s="2"/>
      <c r="B25" s="256" t="s">
        <v>247</v>
      </c>
      <c r="C25" s="259">
        <v>5997</v>
      </c>
      <c r="D25" s="260">
        <v>1.33</v>
      </c>
      <c r="E25" s="304"/>
      <c r="F25" s="263">
        <v>3921</v>
      </c>
      <c r="G25" s="264">
        <v>0.87</v>
      </c>
      <c r="H25" s="265"/>
      <c r="I25" s="265">
        <v>9918</v>
      </c>
      <c r="J25" s="260">
        <v>2.2000000000000002</v>
      </c>
      <c r="K25" s="264"/>
      <c r="L25" s="264"/>
      <c r="M25" s="256" t="s">
        <v>285</v>
      </c>
      <c r="N25" s="269"/>
      <c r="P25" s="2"/>
    </row>
    <row r="26" spans="1:29" ht="15" customHeight="1" x14ac:dyDescent="0.25">
      <c r="A26" s="2"/>
      <c r="B26" s="255" t="s">
        <v>248</v>
      </c>
      <c r="C26" s="259">
        <v>4573</v>
      </c>
      <c r="D26" s="260">
        <v>1.01</v>
      </c>
      <c r="E26" s="301"/>
      <c r="F26" s="265">
        <v>4624</v>
      </c>
      <c r="G26" s="264">
        <v>1.03</v>
      </c>
      <c r="H26" s="265"/>
      <c r="I26" s="265">
        <v>9197</v>
      </c>
      <c r="J26" s="260">
        <v>2.04</v>
      </c>
      <c r="K26" s="264"/>
      <c r="L26" s="264"/>
      <c r="M26" s="255" t="s">
        <v>286</v>
      </c>
      <c r="N26" s="268"/>
      <c r="P26" s="2"/>
    </row>
    <row r="27" spans="1:29" ht="15" customHeight="1" x14ac:dyDescent="0.25">
      <c r="A27" s="2"/>
      <c r="B27" s="255" t="s">
        <v>320</v>
      </c>
      <c r="C27" s="259">
        <v>4596</v>
      </c>
      <c r="D27" s="260">
        <v>1.02</v>
      </c>
      <c r="E27" s="301"/>
      <c r="F27" s="265">
        <v>2544</v>
      </c>
      <c r="G27" s="264">
        <v>0.56000000000000005</v>
      </c>
      <c r="H27" s="265"/>
      <c r="I27" s="265">
        <v>7140</v>
      </c>
      <c r="J27" s="260">
        <v>1.58</v>
      </c>
      <c r="K27" s="264"/>
      <c r="L27" s="264"/>
      <c r="M27" s="255" t="s">
        <v>288</v>
      </c>
      <c r="N27" s="268"/>
      <c r="P27" s="2"/>
    </row>
    <row r="28" spans="1:29" ht="15" customHeight="1" x14ac:dyDescent="0.25">
      <c r="A28" s="2"/>
      <c r="B28" s="255" t="s">
        <v>321</v>
      </c>
      <c r="C28" s="259">
        <v>2646</v>
      </c>
      <c r="D28" s="260">
        <v>0.59</v>
      </c>
      <c r="E28" s="301"/>
      <c r="F28" s="265">
        <v>3472</v>
      </c>
      <c r="G28" s="264">
        <v>0.77</v>
      </c>
      <c r="H28" s="265"/>
      <c r="I28" s="265">
        <v>6118</v>
      </c>
      <c r="J28" s="260">
        <v>1.36</v>
      </c>
      <c r="K28" s="264"/>
      <c r="L28" s="264"/>
      <c r="M28" s="255" t="s">
        <v>289</v>
      </c>
      <c r="N28" s="268"/>
      <c r="P28" s="2"/>
      <c r="S28" s="162"/>
      <c r="T28" s="33"/>
      <c r="U28" s="33"/>
      <c r="V28" s="163"/>
      <c r="W28" s="33"/>
      <c r="X28" s="33"/>
      <c r="Y28" s="5"/>
      <c r="Z28" s="165"/>
      <c r="AA28" s="164"/>
    </row>
    <row r="29" spans="1:29" ht="37.5" customHeight="1" x14ac:dyDescent="0.25">
      <c r="A29" s="2"/>
      <c r="B29" s="255" t="s">
        <v>324</v>
      </c>
      <c r="C29" s="259">
        <v>2494</v>
      </c>
      <c r="D29" s="260">
        <v>0.56000000000000005</v>
      </c>
      <c r="E29" s="301"/>
      <c r="F29" s="265">
        <v>2386</v>
      </c>
      <c r="G29" s="264">
        <v>0.52</v>
      </c>
      <c r="H29" s="265"/>
      <c r="I29" s="265">
        <v>4880</v>
      </c>
      <c r="J29" s="260">
        <v>1.08</v>
      </c>
      <c r="K29" s="264"/>
      <c r="L29" s="264"/>
      <c r="M29" s="255" t="s">
        <v>290</v>
      </c>
      <c r="N29" s="268"/>
      <c r="P29" s="2"/>
      <c r="S29" s="162"/>
      <c r="T29" s="33"/>
      <c r="U29" s="33"/>
      <c r="V29" s="163"/>
      <c r="W29" s="33"/>
      <c r="X29" s="33"/>
      <c r="Y29" s="5"/>
      <c r="Z29" s="165"/>
      <c r="AA29" s="164"/>
    </row>
    <row r="30" spans="1:29" ht="15" customHeight="1" x14ac:dyDescent="0.25">
      <c r="A30" s="2"/>
      <c r="B30" s="255" t="s">
        <v>322</v>
      </c>
      <c r="C30" s="259">
        <v>2209</v>
      </c>
      <c r="D30" s="260">
        <v>0.49</v>
      </c>
      <c r="E30" s="301"/>
      <c r="F30" s="293">
        <v>2338</v>
      </c>
      <c r="G30" s="264">
        <v>0.52</v>
      </c>
      <c r="H30" s="265"/>
      <c r="I30" s="265">
        <v>4547</v>
      </c>
      <c r="J30" s="260">
        <v>1.01</v>
      </c>
      <c r="K30" s="264"/>
      <c r="L30" s="264"/>
      <c r="M30" s="255" t="s">
        <v>291</v>
      </c>
      <c r="N30" s="268"/>
      <c r="P30" s="2"/>
      <c r="S30" s="162"/>
      <c r="T30" s="33"/>
      <c r="U30" s="33"/>
      <c r="V30" s="163"/>
      <c r="W30" s="33"/>
      <c r="X30" s="33"/>
      <c r="Y30" s="5"/>
      <c r="Z30" s="165"/>
      <c r="AA30" s="164"/>
    </row>
    <row r="31" spans="1:29" ht="15" customHeight="1" x14ac:dyDescent="0.25">
      <c r="A31" s="2"/>
      <c r="B31" s="255" t="s">
        <v>323</v>
      </c>
      <c r="C31" s="259">
        <v>1337</v>
      </c>
      <c r="D31" s="260">
        <v>0.3</v>
      </c>
      <c r="E31" s="301"/>
      <c r="F31" s="265">
        <v>2604</v>
      </c>
      <c r="G31" s="264">
        <v>0.57999999999999996</v>
      </c>
      <c r="H31" s="265"/>
      <c r="I31" s="265">
        <v>3941</v>
      </c>
      <c r="J31" s="260">
        <v>0.87</v>
      </c>
      <c r="K31" s="264"/>
      <c r="L31" s="264"/>
      <c r="M31" s="255" t="s">
        <v>292</v>
      </c>
      <c r="N31" s="268"/>
      <c r="P31" s="2"/>
      <c r="S31" s="162"/>
      <c r="T31" s="33"/>
      <c r="U31" s="33"/>
      <c r="V31" s="163"/>
      <c r="W31" s="33"/>
      <c r="X31" s="33"/>
      <c r="Y31" s="5"/>
      <c r="Z31" s="165"/>
      <c r="AA31" s="164"/>
      <c r="AC31" s="170"/>
    </row>
    <row r="32" spans="1:29" ht="15" customHeight="1" x14ac:dyDescent="0.25">
      <c r="A32" s="2"/>
      <c r="B32" s="255" t="s">
        <v>249</v>
      </c>
      <c r="C32" s="259">
        <v>2062</v>
      </c>
      <c r="D32" s="260">
        <v>0.46</v>
      </c>
      <c r="E32" s="301"/>
      <c r="F32" s="265">
        <v>1809</v>
      </c>
      <c r="G32" s="264">
        <v>0.4</v>
      </c>
      <c r="H32" s="265"/>
      <c r="I32" s="265">
        <v>3871</v>
      </c>
      <c r="J32" s="260">
        <v>0.86</v>
      </c>
      <c r="K32" s="264"/>
      <c r="L32" s="264"/>
      <c r="M32" s="255" t="s">
        <v>293</v>
      </c>
      <c r="N32" s="268"/>
      <c r="P32" s="2"/>
      <c r="S32" s="162"/>
      <c r="T32" s="33"/>
      <c r="U32" s="33"/>
      <c r="V32" s="163"/>
      <c r="W32" s="33"/>
      <c r="X32" s="33"/>
      <c r="Y32" s="5"/>
      <c r="Z32" s="165"/>
      <c r="AA32" s="164"/>
    </row>
    <row r="33" spans="1:28" ht="17.25" customHeight="1" x14ac:dyDescent="0.25">
      <c r="A33" s="2"/>
      <c r="B33" s="255" t="s">
        <v>329</v>
      </c>
      <c r="C33" s="259">
        <v>1443</v>
      </c>
      <c r="D33" s="260">
        <v>0.32</v>
      </c>
      <c r="E33" s="301"/>
      <c r="F33" s="265">
        <v>1782</v>
      </c>
      <c r="G33" s="264">
        <v>0.4</v>
      </c>
      <c r="H33" s="265"/>
      <c r="I33" s="265">
        <v>3225</v>
      </c>
      <c r="J33" s="260">
        <v>0.71</v>
      </c>
      <c r="K33" s="264"/>
      <c r="L33" s="264"/>
      <c r="M33" s="255" t="s">
        <v>294</v>
      </c>
      <c r="N33" s="268"/>
      <c r="P33" s="2"/>
      <c r="S33" s="162"/>
      <c r="T33" s="33"/>
      <c r="U33" s="33"/>
      <c r="V33" s="163"/>
      <c r="W33" s="33"/>
      <c r="X33" s="33"/>
      <c r="Y33" s="5"/>
      <c r="Z33" s="165"/>
      <c r="AA33" s="164"/>
    </row>
    <row r="34" spans="1:28" ht="15.75" customHeight="1" x14ac:dyDescent="0.25">
      <c r="A34" s="2"/>
      <c r="B34" s="255" t="s">
        <v>325</v>
      </c>
      <c r="C34" s="259">
        <v>2365</v>
      </c>
      <c r="D34" s="260">
        <v>0.52</v>
      </c>
      <c r="E34" s="301"/>
      <c r="F34" s="265">
        <v>2224</v>
      </c>
      <c r="G34" s="264">
        <v>0.49</v>
      </c>
      <c r="H34" s="265"/>
      <c r="I34" s="265">
        <v>4589</v>
      </c>
      <c r="J34" s="260">
        <v>1.01</v>
      </c>
      <c r="K34" s="264"/>
      <c r="L34" s="264"/>
      <c r="M34" s="255" t="s">
        <v>295</v>
      </c>
      <c r="N34" s="268"/>
      <c r="P34" s="2"/>
      <c r="S34" s="162"/>
      <c r="T34" s="33"/>
      <c r="U34" s="33"/>
      <c r="V34" s="163"/>
      <c r="W34" s="33"/>
      <c r="X34" s="33"/>
      <c r="Y34" s="5"/>
      <c r="Z34" s="165"/>
      <c r="AA34" s="164"/>
    </row>
    <row r="35" spans="1:28" ht="15" customHeight="1" x14ac:dyDescent="0.25">
      <c r="A35" s="2"/>
      <c r="B35" s="255" t="s">
        <v>250</v>
      </c>
      <c r="C35" s="259">
        <v>1156</v>
      </c>
      <c r="D35" s="260">
        <v>0.26</v>
      </c>
      <c r="E35" s="301"/>
      <c r="F35" s="265">
        <v>1294</v>
      </c>
      <c r="G35" s="264">
        <v>0.28999999999999998</v>
      </c>
      <c r="H35" s="265"/>
      <c r="I35" s="265">
        <v>2450</v>
      </c>
      <c r="J35" s="260">
        <v>0.54</v>
      </c>
      <c r="K35" s="264"/>
      <c r="L35" s="264"/>
      <c r="M35" s="255" t="s">
        <v>297</v>
      </c>
      <c r="N35" s="268"/>
      <c r="P35" s="2"/>
      <c r="S35" s="162"/>
      <c r="T35" s="33"/>
      <c r="U35" s="33"/>
      <c r="V35" s="163"/>
      <c r="W35" s="33"/>
      <c r="X35" s="33"/>
      <c r="Y35" s="5"/>
      <c r="Z35" s="165"/>
      <c r="AA35" s="164"/>
    </row>
    <row r="36" spans="1:28" ht="15" customHeight="1" x14ac:dyDescent="0.25">
      <c r="A36" s="2"/>
      <c r="B36" s="255" t="s">
        <v>330</v>
      </c>
      <c r="C36" s="259">
        <v>458</v>
      </c>
      <c r="D36" s="260">
        <v>0.1</v>
      </c>
      <c r="E36" s="301"/>
      <c r="F36" s="265">
        <v>904</v>
      </c>
      <c r="G36" s="264">
        <v>0.2</v>
      </c>
      <c r="H36" s="265"/>
      <c r="I36" s="265">
        <v>1362</v>
      </c>
      <c r="J36" s="260">
        <v>0.3</v>
      </c>
      <c r="K36" s="264"/>
      <c r="L36" s="264"/>
      <c r="M36" s="255" t="s">
        <v>298</v>
      </c>
      <c r="N36" s="268"/>
      <c r="P36" s="2"/>
      <c r="S36" s="162"/>
      <c r="T36" s="33"/>
      <c r="U36" s="33"/>
      <c r="V36" s="163"/>
      <c r="W36" s="33"/>
      <c r="X36" s="33"/>
      <c r="Y36" s="5"/>
      <c r="Z36" s="165"/>
      <c r="AA36" s="164"/>
    </row>
    <row r="37" spans="1:28" ht="15" customHeight="1" x14ac:dyDescent="0.25">
      <c r="A37" s="2"/>
      <c r="B37" s="255" t="s">
        <v>326</v>
      </c>
      <c r="C37" s="259">
        <v>626</v>
      </c>
      <c r="D37" s="260">
        <v>0.14000000000000001</v>
      </c>
      <c r="E37" s="301"/>
      <c r="F37" s="265">
        <v>469</v>
      </c>
      <c r="G37" s="264">
        <v>0.1</v>
      </c>
      <c r="H37" s="265"/>
      <c r="I37" s="265">
        <v>1095</v>
      </c>
      <c r="J37" s="260">
        <v>0.24</v>
      </c>
      <c r="K37" s="264"/>
      <c r="L37" s="264"/>
      <c r="M37" s="255" t="s">
        <v>299</v>
      </c>
      <c r="N37" s="268"/>
      <c r="P37" s="2"/>
      <c r="S37" s="162"/>
      <c r="T37" s="33"/>
      <c r="U37" s="33"/>
      <c r="V37" s="163"/>
      <c r="W37" s="33"/>
      <c r="X37" s="33"/>
      <c r="Y37" s="5"/>
      <c r="Z37" s="165"/>
      <c r="AA37" s="164"/>
    </row>
    <row r="38" spans="1:28" ht="15" customHeight="1" x14ac:dyDescent="0.25">
      <c r="A38" s="2"/>
      <c r="B38" s="255" t="s">
        <v>327</v>
      </c>
      <c r="C38" s="259">
        <v>554</v>
      </c>
      <c r="D38" s="260">
        <v>0.12</v>
      </c>
      <c r="E38" s="301"/>
      <c r="F38" s="265">
        <v>510</v>
      </c>
      <c r="G38" s="264">
        <v>0.11</v>
      </c>
      <c r="H38" s="265"/>
      <c r="I38" s="265">
        <v>1064</v>
      </c>
      <c r="J38" s="260">
        <v>0.24</v>
      </c>
      <c r="K38" s="264"/>
      <c r="L38" s="264"/>
      <c r="M38" s="255" t="s">
        <v>300</v>
      </c>
      <c r="N38" s="268"/>
      <c r="P38" s="2"/>
      <c r="S38" s="162"/>
      <c r="T38" s="33"/>
      <c r="U38" s="33"/>
      <c r="V38" s="163"/>
      <c r="W38" s="33"/>
      <c r="X38" s="33"/>
      <c r="Y38" s="5"/>
      <c r="Z38" s="165"/>
      <c r="AA38" s="164"/>
    </row>
    <row r="39" spans="1:28" ht="15" customHeight="1" x14ac:dyDescent="0.25">
      <c r="A39" s="2"/>
      <c r="B39" s="255" t="s">
        <v>331</v>
      </c>
      <c r="C39" s="259">
        <v>475</v>
      </c>
      <c r="D39" s="260">
        <v>0.11</v>
      </c>
      <c r="E39" s="301"/>
      <c r="F39" s="265">
        <v>416</v>
      </c>
      <c r="G39" s="264">
        <v>0.09</v>
      </c>
      <c r="H39" s="265"/>
      <c r="I39" s="265">
        <v>891</v>
      </c>
      <c r="J39" s="260">
        <v>0.2</v>
      </c>
      <c r="K39" s="264"/>
      <c r="L39" s="264"/>
      <c r="M39" s="255" t="s">
        <v>301</v>
      </c>
      <c r="N39" s="268"/>
      <c r="P39" s="2"/>
      <c r="S39" s="162"/>
      <c r="T39" s="33"/>
      <c r="U39" s="33"/>
      <c r="V39" s="163"/>
      <c r="W39" s="33"/>
      <c r="X39" s="33"/>
      <c r="Y39" s="5"/>
      <c r="Z39" s="165"/>
      <c r="AA39" s="164"/>
    </row>
    <row r="40" spans="1:28" ht="15" customHeight="1" x14ac:dyDescent="0.25">
      <c r="A40" s="2"/>
      <c r="B40" s="255" t="s">
        <v>251</v>
      </c>
      <c r="C40" s="259">
        <v>388</v>
      </c>
      <c r="D40" s="260">
        <v>0.09</v>
      </c>
      <c r="E40" s="301"/>
      <c r="F40" s="265">
        <v>468</v>
      </c>
      <c r="G40" s="264">
        <v>0.1</v>
      </c>
      <c r="H40" s="265"/>
      <c r="I40" s="265">
        <v>856</v>
      </c>
      <c r="J40" s="260">
        <v>0.19</v>
      </c>
      <c r="K40" s="264"/>
      <c r="L40" s="264"/>
      <c r="M40" s="255" t="s">
        <v>302</v>
      </c>
      <c r="N40" s="268"/>
      <c r="P40" s="2"/>
      <c r="S40" s="162"/>
      <c r="T40" s="33"/>
      <c r="U40" s="33"/>
      <c r="V40" s="163"/>
      <c r="W40" s="33"/>
      <c r="X40" s="33"/>
      <c r="Y40" s="5"/>
      <c r="Z40" s="165"/>
      <c r="AA40" s="164"/>
    </row>
    <row r="41" spans="1:28" ht="26.25" customHeight="1" x14ac:dyDescent="0.25">
      <c r="A41" s="2"/>
      <c r="B41" s="255" t="s">
        <v>332</v>
      </c>
      <c r="C41" s="259">
        <v>279</v>
      </c>
      <c r="D41" s="260">
        <v>0.06</v>
      </c>
      <c r="E41" s="301"/>
      <c r="F41" s="265">
        <v>461</v>
      </c>
      <c r="G41" s="264">
        <v>0.1</v>
      </c>
      <c r="H41" s="265"/>
      <c r="I41" s="265">
        <v>740</v>
      </c>
      <c r="J41" s="260">
        <v>0.16</v>
      </c>
      <c r="K41" s="264"/>
      <c r="L41" s="264"/>
      <c r="M41" s="255" t="s">
        <v>303</v>
      </c>
      <c r="N41" s="268"/>
      <c r="P41" s="2"/>
      <c r="S41" s="162"/>
      <c r="T41" s="33"/>
      <c r="U41" s="33"/>
      <c r="V41" s="163"/>
      <c r="W41" s="33"/>
      <c r="X41" s="33"/>
      <c r="Y41" s="5"/>
      <c r="Z41" s="165"/>
      <c r="AA41" s="164"/>
    </row>
    <row r="42" spans="1:28" ht="15" customHeight="1" x14ac:dyDescent="0.25">
      <c r="A42" s="2"/>
      <c r="B42" s="255" t="s">
        <v>333</v>
      </c>
      <c r="C42" s="259">
        <v>215</v>
      </c>
      <c r="D42" s="260">
        <v>0.05</v>
      </c>
      <c r="E42" s="301"/>
      <c r="F42" s="265">
        <v>247</v>
      </c>
      <c r="G42" s="264">
        <v>0.05</v>
      </c>
      <c r="H42" s="265"/>
      <c r="I42" s="265">
        <v>462</v>
      </c>
      <c r="J42" s="260">
        <v>0.1</v>
      </c>
      <c r="K42" s="264"/>
      <c r="L42" s="264"/>
      <c r="M42" s="255" t="s">
        <v>304</v>
      </c>
      <c r="N42" s="268"/>
      <c r="P42" s="2"/>
      <c r="S42" s="162"/>
      <c r="T42" s="33"/>
      <c r="U42" s="33"/>
      <c r="V42" s="163"/>
      <c r="W42" s="33"/>
      <c r="X42" s="33"/>
      <c r="Y42" s="5"/>
      <c r="Z42" s="165"/>
      <c r="AA42" s="164"/>
    </row>
    <row r="43" spans="1:28" ht="24" customHeight="1" x14ac:dyDescent="0.25">
      <c r="A43" s="2"/>
      <c r="B43" s="255" t="s">
        <v>335</v>
      </c>
      <c r="C43" s="259">
        <v>102</v>
      </c>
      <c r="D43" s="260">
        <v>0.02</v>
      </c>
      <c r="E43" s="301"/>
      <c r="F43" s="265">
        <v>74</v>
      </c>
      <c r="G43" s="264">
        <v>0.02</v>
      </c>
      <c r="H43" s="265"/>
      <c r="I43" s="265">
        <v>176</v>
      </c>
      <c r="J43" s="260">
        <v>0.04</v>
      </c>
      <c r="K43" s="264"/>
      <c r="L43" s="264"/>
      <c r="M43" s="255" t="s">
        <v>305</v>
      </c>
      <c r="N43" s="268"/>
      <c r="P43" s="2"/>
      <c r="S43" s="162"/>
      <c r="T43" s="33"/>
      <c r="U43" s="33"/>
      <c r="V43" s="163"/>
      <c r="W43" s="33"/>
      <c r="X43" s="33"/>
      <c r="Y43" s="5"/>
      <c r="Z43" s="165"/>
      <c r="AA43" s="164"/>
    </row>
    <row r="44" spans="1:28" ht="15" customHeight="1" x14ac:dyDescent="0.25">
      <c r="A44" s="2"/>
      <c r="B44" s="255" t="s">
        <v>334</v>
      </c>
      <c r="C44" s="259">
        <v>49</v>
      </c>
      <c r="D44" s="260">
        <v>0.01</v>
      </c>
      <c r="E44" s="301"/>
      <c r="F44" s="265">
        <v>109</v>
      </c>
      <c r="G44" s="264">
        <v>0.02</v>
      </c>
      <c r="H44" s="265"/>
      <c r="I44" s="265">
        <v>158</v>
      </c>
      <c r="J44" s="271">
        <v>0.04</v>
      </c>
      <c r="K44" s="264"/>
      <c r="L44" s="264"/>
      <c r="M44" s="255" t="s">
        <v>308</v>
      </c>
      <c r="N44" s="268"/>
      <c r="P44" s="2"/>
      <c r="S44" s="162"/>
      <c r="T44" s="33"/>
      <c r="U44" s="33"/>
      <c r="V44" s="163"/>
      <c r="W44" s="33"/>
      <c r="X44" s="33"/>
      <c r="Y44" s="5"/>
      <c r="Z44" s="165"/>
      <c r="AA44" s="164"/>
    </row>
    <row r="45" spans="1:28" ht="15" customHeight="1" x14ac:dyDescent="0.25">
      <c r="A45" s="2"/>
      <c r="B45" s="311" t="s">
        <v>407</v>
      </c>
      <c r="C45" s="315">
        <f>SUM(C22:C44)</f>
        <v>193639</v>
      </c>
      <c r="D45" s="314">
        <f>SUM(D22:D44)</f>
        <v>42.940000000000012</v>
      </c>
      <c r="E45" s="315"/>
      <c r="F45" s="334">
        <f>SUM(F22:F44)</f>
        <v>235327</v>
      </c>
      <c r="G45" s="314">
        <f>SUM(G22:G44)</f>
        <v>52.150000000000013</v>
      </c>
      <c r="H45" s="315"/>
      <c r="I45" s="315">
        <f>SUM(I22:I44)</f>
        <v>428979</v>
      </c>
      <c r="J45" s="314">
        <f>SUM(J22:J44)</f>
        <v>95.080000000000013</v>
      </c>
      <c r="K45" s="314">
        <v>3.8120902582</v>
      </c>
      <c r="L45" s="314"/>
      <c r="M45" s="341"/>
      <c r="N45" s="311"/>
      <c r="W45" s="33"/>
      <c r="X45" s="33"/>
      <c r="Y45" s="5"/>
      <c r="Z45" s="165"/>
      <c r="AA45" s="164"/>
    </row>
    <row r="46" spans="1:28" ht="24" x14ac:dyDescent="0.25">
      <c r="A46" s="2"/>
      <c r="B46" s="294" t="s">
        <v>406</v>
      </c>
      <c r="C46" s="295">
        <f>C13+C17+C20+C45</f>
        <v>206037</v>
      </c>
      <c r="D46" s="305">
        <f>C46/I46*100</f>
        <v>45.677490583480576</v>
      </c>
      <c r="E46" s="295"/>
      <c r="F46" s="296">
        <f>F13+F17+F20+F45</f>
        <v>245018</v>
      </c>
      <c r="G46" s="306">
        <f>F46/I46*100</f>
        <v>54.319405678510378</v>
      </c>
      <c r="H46" s="295"/>
      <c r="I46" s="295">
        <f>I13+I17+I20+I45</f>
        <v>451069</v>
      </c>
      <c r="J46" s="309">
        <v>100</v>
      </c>
      <c r="K46" s="297">
        <f>SUM(K10:K45)</f>
        <v>4.0043601085000002</v>
      </c>
      <c r="L46" s="297"/>
      <c r="M46" s="294"/>
      <c r="N46" s="156"/>
      <c r="O46" s="23"/>
      <c r="P46" s="23"/>
      <c r="S46" s="162"/>
      <c r="T46" s="33"/>
      <c r="U46" s="33"/>
      <c r="V46" s="163"/>
      <c r="W46" s="33"/>
      <c r="X46" s="33"/>
      <c r="Y46" s="5"/>
      <c r="Z46" s="165"/>
      <c r="AA46" s="164"/>
    </row>
    <row r="47" spans="1:28" ht="13.5" customHeight="1" x14ac:dyDescent="0.25">
      <c r="A47" s="2"/>
      <c r="N47" s="336"/>
      <c r="O47" s="2"/>
      <c r="P47" s="2"/>
      <c r="Q47" s="2"/>
      <c r="T47" s="162"/>
      <c r="U47" s="33"/>
      <c r="V47" s="33"/>
      <c r="W47" s="163"/>
      <c r="X47" s="33"/>
      <c r="Y47" s="33"/>
      <c r="Z47" s="5"/>
      <c r="AA47" s="165"/>
      <c r="AB47" s="164"/>
    </row>
    <row r="48" spans="1:28" x14ac:dyDescent="0.25">
      <c r="A48" s="2"/>
      <c r="B48" s="440" t="s">
        <v>20</v>
      </c>
      <c r="C48" s="440"/>
      <c r="D48" s="440"/>
      <c r="E48" s="440"/>
      <c r="F48" s="440"/>
      <c r="G48" s="440"/>
      <c r="H48" s="440"/>
      <c r="I48" s="440"/>
      <c r="J48" s="440"/>
      <c r="K48" s="440"/>
      <c r="N48" s="336"/>
      <c r="O48" s="2"/>
      <c r="P48" s="2"/>
      <c r="Q48" s="2"/>
      <c r="T48" s="162"/>
      <c r="U48" s="33"/>
      <c r="V48" s="33"/>
      <c r="W48" s="163"/>
      <c r="X48" s="33"/>
      <c r="Y48" s="33"/>
      <c r="Z48" s="5"/>
      <c r="AA48" s="165"/>
      <c r="AB48" s="164"/>
    </row>
    <row r="49" spans="1:17" ht="30" customHeight="1" x14ac:dyDescent="0.25">
      <c r="A49" s="2"/>
      <c r="B49" s="414" t="s">
        <v>178</v>
      </c>
      <c r="C49" s="414"/>
      <c r="D49" s="414"/>
      <c r="E49" s="414"/>
      <c r="F49" s="414"/>
      <c r="G49" s="414"/>
      <c r="H49" s="414"/>
      <c r="I49" s="414"/>
      <c r="J49" s="414"/>
      <c r="K49" s="414"/>
      <c r="L49" s="414"/>
      <c r="M49" s="237"/>
      <c r="N49" s="336"/>
      <c r="O49" s="2"/>
      <c r="P49" s="2"/>
      <c r="Q49" s="2"/>
    </row>
    <row r="50" spans="1:17" ht="33" customHeight="1" x14ac:dyDescent="0.25">
      <c r="A50" s="2"/>
      <c r="B50" s="414" t="s">
        <v>309</v>
      </c>
      <c r="C50" s="414"/>
      <c r="D50" s="414"/>
      <c r="E50" s="414"/>
      <c r="F50" s="414"/>
      <c r="G50" s="414"/>
      <c r="H50" s="414"/>
      <c r="I50" s="414"/>
      <c r="J50" s="414"/>
      <c r="K50" s="414"/>
      <c r="L50" s="414"/>
      <c r="M50" s="237"/>
      <c r="N50" s="336"/>
      <c r="O50" s="2"/>
      <c r="P50" s="2"/>
      <c r="Q50" s="2"/>
    </row>
    <row r="51" spans="1:17" ht="18" customHeight="1" x14ac:dyDescent="0.25">
      <c r="A51" s="2"/>
      <c r="B51" s="414" t="s">
        <v>391</v>
      </c>
      <c r="C51" s="414"/>
      <c r="D51" s="414"/>
      <c r="E51" s="414"/>
      <c r="F51" s="414"/>
      <c r="G51" s="414"/>
      <c r="H51" s="414"/>
      <c r="I51" s="414"/>
      <c r="J51" s="414"/>
      <c r="K51" s="414"/>
      <c r="L51" s="414"/>
      <c r="M51" s="237"/>
      <c r="N51" s="336"/>
      <c r="O51" s="2"/>
      <c r="P51" s="2"/>
      <c r="Q51" s="2"/>
    </row>
    <row r="52" spans="1:17" ht="14.25" customHeight="1" x14ac:dyDescent="0.25">
      <c r="A52" s="2"/>
      <c r="B52" s="237"/>
      <c r="C52" s="237"/>
      <c r="D52" s="237"/>
      <c r="E52" s="237"/>
      <c r="F52" s="237"/>
      <c r="G52" s="237"/>
      <c r="H52" s="237"/>
      <c r="I52" s="237"/>
      <c r="J52" s="237"/>
      <c r="K52" s="237"/>
      <c r="N52" s="336"/>
      <c r="O52" s="2"/>
      <c r="P52" s="2"/>
      <c r="Q52" s="2"/>
    </row>
    <row r="53" spans="1:17" x14ac:dyDescent="0.25">
      <c r="A53" s="2"/>
      <c r="B53" s="103" t="s">
        <v>364</v>
      </c>
      <c r="C53" s="103"/>
      <c r="D53" s="234"/>
      <c r="E53" s="234"/>
      <c r="F53" s="234"/>
      <c r="G53" s="234"/>
      <c r="H53" s="234"/>
      <c r="I53" s="234"/>
      <c r="J53" s="234"/>
      <c r="K53" s="234"/>
    </row>
    <row r="54" spans="1:17" ht="14.25" customHeight="1" x14ac:dyDescent="0.25">
      <c r="A54" s="2"/>
      <c r="B54" s="438"/>
      <c r="C54" s="438"/>
      <c r="D54" s="438"/>
      <c r="E54" s="438"/>
      <c r="F54" s="438"/>
      <c r="G54" s="438"/>
      <c r="H54" s="438"/>
      <c r="I54" s="438"/>
      <c r="J54" s="438"/>
      <c r="K54" s="438"/>
    </row>
    <row r="55" spans="1:17" x14ac:dyDescent="0.25">
      <c r="A55" s="2"/>
      <c r="B55" s="118" t="s">
        <v>176</v>
      </c>
      <c r="C55" s="118"/>
      <c r="D55" s="2"/>
      <c r="E55" s="2"/>
      <c r="F55" s="2"/>
      <c r="G55" s="2"/>
      <c r="H55" s="2"/>
      <c r="I55" s="2"/>
      <c r="J55" s="2"/>
      <c r="K55" s="2"/>
      <c r="L55" s="2"/>
      <c r="M55" s="2"/>
    </row>
    <row r="56" spans="1:17" ht="27" customHeight="1" x14ac:dyDescent="0.25">
      <c r="B56" s="439" t="s">
        <v>241</v>
      </c>
      <c r="C56" s="439"/>
      <c r="D56" s="439"/>
      <c r="E56" s="439"/>
      <c r="F56" s="439"/>
      <c r="G56" s="439"/>
      <c r="H56" s="439"/>
      <c r="I56" s="439"/>
      <c r="J56" s="439"/>
      <c r="K56" s="439"/>
      <c r="L56" s="439"/>
      <c r="M56" s="242"/>
    </row>
  </sheetData>
  <mergeCells count="11">
    <mergeCell ref="B48:K48"/>
    <mergeCell ref="M3:N3"/>
    <mergeCell ref="B6:L6"/>
    <mergeCell ref="C7:D7"/>
    <mergeCell ref="F7:G7"/>
    <mergeCell ref="I7:K7"/>
    <mergeCell ref="B49:L49"/>
    <mergeCell ref="B50:L50"/>
    <mergeCell ref="B51:L51"/>
    <mergeCell ref="B54:K54"/>
    <mergeCell ref="B56:L56"/>
  </mergeCells>
  <hyperlinks>
    <hyperlink ref="M3:N3" location="Contents!A1" display="Return to contents"/>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54"/>
  <sheetViews>
    <sheetView showGridLines="0" zoomScaleNormal="100" workbookViewId="0"/>
  </sheetViews>
  <sheetFormatPr defaultColWidth="9.140625" defaultRowHeight="15" x14ac:dyDescent="0.25"/>
  <cols>
    <col min="1" max="1" width="9.140625" style="167"/>
    <col min="2" max="2" width="39.140625" style="167" customWidth="1"/>
    <col min="3" max="4" width="9.7109375" style="167" customWidth="1"/>
    <col min="5" max="5" width="1.7109375" style="167" customWidth="1"/>
    <col min="6" max="7" width="9.7109375" style="167" customWidth="1"/>
    <col min="8" max="8" width="1.7109375" style="167" customWidth="1"/>
    <col min="9" max="10" width="9.7109375" style="167" customWidth="1"/>
    <col min="11" max="11" width="1.7109375" style="167" customWidth="1"/>
    <col min="12" max="12" width="59.5703125" style="167" customWidth="1"/>
    <col min="13" max="13" width="9.140625" style="15" customWidth="1"/>
    <col min="14" max="16384" width="9.140625" style="167"/>
  </cols>
  <sheetData>
    <row r="2" spans="1:13" x14ac:dyDescent="0.25">
      <c r="J2" s="444"/>
      <c r="K2" s="444"/>
      <c r="L2" s="245" t="s">
        <v>7</v>
      </c>
      <c r="M2" s="355"/>
    </row>
    <row r="6" spans="1:13" s="166" customFormat="1" ht="41.25" customHeight="1" x14ac:dyDescent="0.25">
      <c r="B6" s="402" t="s">
        <v>421</v>
      </c>
      <c r="C6" s="402"/>
      <c r="D6" s="402"/>
      <c r="E6" s="402"/>
      <c r="F6" s="402"/>
      <c r="G6" s="402"/>
      <c r="H6" s="402"/>
      <c r="I6" s="402"/>
      <c r="J6" s="402"/>
      <c r="K6" s="402"/>
      <c r="L6" s="354"/>
      <c r="M6" s="246"/>
    </row>
    <row r="7" spans="1:13" s="166" customFormat="1" ht="15.75" customHeight="1" x14ac:dyDescent="0.25">
      <c r="B7" s="240"/>
      <c r="C7" s="437" t="s">
        <v>255</v>
      </c>
      <c r="D7" s="437"/>
      <c r="E7" s="70"/>
      <c r="F7" s="437" t="s">
        <v>254</v>
      </c>
      <c r="G7" s="437"/>
      <c r="H7" s="171"/>
      <c r="I7" s="437" t="s">
        <v>175</v>
      </c>
      <c r="J7" s="437"/>
      <c r="L7" s="70"/>
    </row>
    <row r="8" spans="1:13" s="166" customFormat="1" ht="17.25" customHeight="1" x14ac:dyDescent="0.25">
      <c r="B8" s="279" t="s">
        <v>231</v>
      </c>
      <c r="C8" s="212" t="s">
        <v>229</v>
      </c>
      <c r="D8" s="57" t="s">
        <v>5</v>
      </c>
      <c r="E8" s="279"/>
      <c r="F8" s="212" t="s">
        <v>229</v>
      </c>
      <c r="G8" s="57" t="s">
        <v>5</v>
      </c>
      <c r="H8" s="280"/>
      <c r="I8" s="212" t="s">
        <v>229</v>
      </c>
      <c r="J8" s="57" t="s">
        <v>5</v>
      </c>
      <c r="K8" s="354"/>
      <c r="L8" s="352" t="s">
        <v>284</v>
      </c>
    </row>
    <row r="9" spans="1:13" s="65" customFormat="1" ht="15" customHeight="1" x14ac:dyDescent="0.25">
      <c r="A9" s="12"/>
      <c r="B9" s="253" t="s">
        <v>256</v>
      </c>
      <c r="C9" s="259">
        <v>182671</v>
      </c>
      <c r="D9" s="260">
        <v>40.497351846391574</v>
      </c>
      <c r="E9" s="253"/>
      <c r="F9" s="259">
        <v>77249</v>
      </c>
      <c r="G9" s="261">
        <v>17.125761247170608</v>
      </c>
      <c r="H9" s="262"/>
      <c r="I9" s="263">
        <v>259920</v>
      </c>
      <c r="J9" s="264">
        <v>57.623113093562182</v>
      </c>
      <c r="L9" s="291" t="s">
        <v>281</v>
      </c>
    </row>
    <row r="10" spans="1:13" s="65" customFormat="1" ht="15" customHeight="1" x14ac:dyDescent="0.25">
      <c r="A10" s="12"/>
      <c r="B10" s="253" t="s">
        <v>257</v>
      </c>
      <c r="C10" s="259">
        <v>71444</v>
      </c>
      <c r="D10" s="260">
        <v>15.838818451279071</v>
      </c>
      <c r="E10" s="253"/>
      <c r="F10" s="263">
        <v>7595</v>
      </c>
      <c r="G10" s="261">
        <v>1.6837778699046044</v>
      </c>
      <c r="H10" s="262"/>
      <c r="I10" s="265">
        <v>79039</v>
      </c>
      <c r="J10" s="260">
        <v>17.522596321183677</v>
      </c>
      <c r="L10" s="291" t="s">
        <v>282</v>
      </c>
    </row>
    <row r="11" spans="1:13" s="65" customFormat="1" ht="15" customHeight="1" x14ac:dyDescent="0.25">
      <c r="A11" s="12"/>
      <c r="B11" s="254" t="s">
        <v>258</v>
      </c>
      <c r="C11" s="259">
        <v>18470</v>
      </c>
      <c r="D11" s="260">
        <v>4.0947172162130405</v>
      </c>
      <c r="E11" s="254"/>
      <c r="F11" s="263">
        <v>4870</v>
      </c>
      <c r="G11" s="261">
        <v>1.0796574360020306</v>
      </c>
      <c r="H11" s="267"/>
      <c r="I11" s="265">
        <v>23340</v>
      </c>
      <c r="J11" s="260">
        <v>5.1743746522150715</v>
      </c>
      <c r="L11" s="254" t="s">
        <v>283</v>
      </c>
    </row>
    <row r="12" spans="1:13" s="65" customFormat="1" ht="15" customHeight="1" x14ac:dyDescent="0.25">
      <c r="A12" s="12"/>
      <c r="B12" s="255" t="s">
        <v>277</v>
      </c>
      <c r="C12" s="259">
        <v>735</v>
      </c>
      <c r="D12" s="260">
        <v>0.16294624547463912</v>
      </c>
      <c r="E12" s="255"/>
      <c r="F12" s="265">
        <v>9199</v>
      </c>
      <c r="G12" s="264">
        <v>2.0393775675118437</v>
      </c>
      <c r="H12" s="267"/>
      <c r="I12" s="265">
        <v>9934</v>
      </c>
      <c r="J12" s="260">
        <v>2.2023238129864833</v>
      </c>
      <c r="L12" s="255" t="s">
        <v>310</v>
      </c>
    </row>
    <row r="13" spans="1:13" s="65" customFormat="1" ht="15" customHeight="1" x14ac:dyDescent="0.25">
      <c r="A13" s="12"/>
      <c r="B13" s="256" t="s">
        <v>259</v>
      </c>
      <c r="C13" s="259">
        <v>6511</v>
      </c>
      <c r="D13" s="260">
        <v>1.4434598697760208</v>
      </c>
      <c r="E13" s="256"/>
      <c r="F13" s="263">
        <v>3407</v>
      </c>
      <c r="G13" s="264">
        <v>0.75531681405727291</v>
      </c>
      <c r="H13" s="267"/>
      <c r="I13" s="265">
        <v>9918</v>
      </c>
      <c r="J13" s="260">
        <v>2.1987766838332936</v>
      </c>
      <c r="L13" s="256" t="s">
        <v>285</v>
      </c>
    </row>
    <row r="14" spans="1:13" ht="15" customHeight="1" x14ac:dyDescent="0.25">
      <c r="B14" s="255" t="s">
        <v>260</v>
      </c>
      <c r="C14" s="259">
        <v>6518</v>
      </c>
      <c r="D14" s="260">
        <v>1.4450117387805412</v>
      </c>
      <c r="E14" s="255"/>
      <c r="F14" s="265">
        <v>2679</v>
      </c>
      <c r="G14" s="264">
        <v>0.59392243758715402</v>
      </c>
      <c r="H14" s="267"/>
      <c r="I14" s="265">
        <v>9197</v>
      </c>
      <c r="J14" s="260">
        <v>2.0389341763676954</v>
      </c>
      <c r="L14" s="255" t="s">
        <v>286</v>
      </c>
      <c r="M14" s="167"/>
    </row>
    <row r="15" spans="1:13" ht="15" customHeight="1" x14ac:dyDescent="0.25">
      <c r="B15" s="255" t="s">
        <v>261</v>
      </c>
      <c r="C15" s="259">
        <v>6048</v>
      </c>
      <c r="D15" s="260">
        <v>1.340814819905602</v>
      </c>
      <c r="E15" s="255"/>
      <c r="F15" s="265">
        <v>2470</v>
      </c>
      <c r="G15" s="264">
        <v>0.54758806302361718</v>
      </c>
      <c r="H15" s="267"/>
      <c r="I15" s="265">
        <v>8518</v>
      </c>
      <c r="J15" s="260">
        <v>1.8884028829292192</v>
      </c>
      <c r="L15" s="255" t="s">
        <v>287</v>
      </c>
      <c r="M15" s="167"/>
    </row>
    <row r="16" spans="1:13" ht="15" customHeight="1" x14ac:dyDescent="0.25">
      <c r="B16" s="255" t="s">
        <v>262</v>
      </c>
      <c r="C16" s="259">
        <v>3097</v>
      </c>
      <c r="D16" s="260">
        <v>0.68659118671422781</v>
      </c>
      <c r="E16" s="255"/>
      <c r="F16" s="265">
        <v>4043</v>
      </c>
      <c r="G16" s="264">
        <v>0.89631519789655245</v>
      </c>
      <c r="H16" s="267"/>
      <c r="I16" s="265">
        <v>7140</v>
      </c>
      <c r="J16" s="260">
        <v>1.5829063846107803</v>
      </c>
      <c r="L16" s="255" t="s">
        <v>288</v>
      </c>
      <c r="M16" s="167"/>
    </row>
    <row r="17" spans="2:18" ht="15" customHeight="1" x14ac:dyDescent="0.25">
      <c r="B17" s="255" t="s">
        <v>263</v>
      </c>
      <c r="C17" s="259">
        <v>3893</v>
      </c>
      <c r="D17" s="260">
        <v>0.86306086208540156</v>
      </c>
      <c r="E17" s="255"/>
      <c r="F17" s="265">
        <v>2225</v>
      </c>
      <c r="G17" s="264">
        <v>0.4932726478654042</v>
      </c>
      <c r="H17" s="267"/>
      <c r="I17" s="265">
        <v>6118</v>
      </c>
      <c r="J17" s="260">
        <v>1.3563335099508058</v>
      </c>
      <c r="L17" s="255" t="s">
        <v>289</v>
      </c>
      <c r="M17" s="167"/>
    </row>
    <row r="18" spans="2:18" ht="15" customHeight="1" x14ac:dyDescent="0.25">
      <c r="B18" s="255" t="s">
        <v>279</v>
      </c>
      <c r="C18" s="259">
        <v>2222</v>
      </c>
      <c r="D18" s="260">
        <v>0.49260756114918108</v>
      </c>
      <c r="E18" s="255"/>
      <c r="F18" s="265">
        <v>2658</v>
      </c>
      <c r="G18" s="264">
        <v>0.58926683057359297</v>
      </c>
      <c r="H18" s="267"/>
      <c r="I18" s="265">
        <v>4880</v>
      </c>
      <c r="J18" s="260">
        <v>1.081874391722774</v>
      </c>
      <c r="K18" s="172"/>
      <c r="L18" s="255" t="s">
        <v>290</v>
      </c>
      <c r="M18" s="172"/>
      <c r="N18" s="172"/>
      <c r="O18" s="172"/>
      <c r="P18" s="172"/>
      <c r="Q18" s="172"/>
      <c r="R18" s="172"/>
    </row>
    <row r="19" spans="2:18" ht="15" customHeight="1" x14ac:dyDescent="0.25">
      <c r="B19" s="255" t="s">
        <v>264</v>
      </c>
      <c r="C19" s="259">
        <v>3396</v>
      </c>
      <c r="D19" s="260">
        <v>0.75287816276445507</v>
      </c>
      <c r="E19" s="255"/>
      <c r="F19" s="265">
        <v>1151</v>
      </c>
      <c r="G19" s="264">
        <v>0.25517160345756412</v>
      </c>
      <c r="H19" s="267"/>
      <c r="I19" s="265">
        <v>4547</v>
      </c>
      <c r="J19" s="260">
        <v>1.0080497662220194</v>
      </c>
      <c r="L19" s="255" t="s">
        <v>291</v>
      </c>
      <c r="M19" s="167"/>
    </row>
    <row r="20" spans="2:18" ht="15" customHeight="1" x14ac:dyDescent="0.25">
      <c r="B20" s="255" t="s">
        <v>265</v>
      </c>
      <c r="C20" s="259">
        <v>2530</v>
      </c>
      <c r="D20" s="260">
        <v>0.56088979734807753</v>
      </c>
      <c r="E20" s="255"/>
      <c r="F20" s="265">
        <v>1411</v>
      </c>
      <c r="G20" s="264">
        <v>0.3128124521968923</v>
      </c>
      <c r="H20" s="267"/>
      <c r="I20" s="265">
        <v>3941</v>
      </c>
      <c r="J20" s="260">
        <v>0.87370224954496989</v>
      </c>
      <c r="L20" s="255" t="s">
        <v>292</v>
      </c>
      <c r="M20" s="167"/>
    </row>
    <row r="21" spans="2:18" ht="15" customHeight="1" x14ac:dyDescent="0.25">
      <c r="B21" s="255" t="s">
        <v>266</v>
      </c>
      <c r="C21" s="259">
        <v>2054</v>
      </c>
      <c r="D21" s="260">
        <v>0.45536270504069221</v>
      </c>
      <c r="E21" s="255"/>
      <c r="F21" s="265">
        <v>1817</v>
      </c>
      <c r="G21" s="264">
        <v>0.4028208544590739</v>
      </c>
      <c r="H21" s="267"/>
      <c r="I21" s="265">
        <v>3871</v>
      </c>
      <c r="J21" s="260">
        <v>0.85818355949976621</v>
      </c>
      <c r="L21" s="255" t="s">
        <v>293</v>
      </c>
      <c r="M21" s="167"/>
    </row>
    <row r="22" spans="2:18" ht="15" customHeight="1" x14ac:dyDescent="0.25">
      <c r="B22" s="255" t="s">
        <v>267</v>
      </c>
      <c r="C22" s="259">
        <v>3118</v>
      </c>
      <c r="D22" s="260">
        <v>0.69124679372778886</v>
      </c>
      <c r="E22" s="255"/>
      <c r="F22" s="265">
        <v>107</v>
      </c>
      <c r="G22" s="264">
        <v>2.3721426211954267E-2</v>
      </c>
      <c r="H22" s="267"/>
      <c r="I22" s="265">
        <v>3225</v>
      </c>
      <c r="J22" s="260">
        <v>0.71496821993974313</v>
      </c>
      <c r="L22" s="255" t="s">
        <v>294</v>
      </c>
      <c r="M22" s="167"/>
    </row>
    <row r="23" spans="2:18" ht="15" customHeight="1" x14ac:dyDescent="0.25">
      <c r="B23" s="255" t="s">
        <v>278</v>
      </c>
      <c r="C23" s="259">
        <v>2236</v>
      </c>
      <c r="D23" s="260">
        <v>0.49571129915822193</v>
      </c>
      <c r="E23" s="255"/>
      <c r="F23" s="265">
        <v>2353</v>
      </c>
      <c r="G23" s="264">
        <v>0.52164968109091958</v>
      </c>
      <c r="H23" s="267"/>
      <c r="I23" s="265">
        <v>4589</v>
      </c>
      <c r="J23" s="260">
        <v>1.0173609802491415</v>
      </c>
      <c r="K23" s="172"/>
      <c r="L23" s="255" t="s">
        <v>295</v>
      </c>
      <c r="M23" s="172"/>
      <c r="N23" s="172"/>
      <c r="O23" s="172"/>
      <c r="P23" s="172"/>
      <c r="Q23" s="172"/>
      <c r="R23" s="172"/>
    </row>
    <row r="24" spans="2:18" ht="15" customHeight="1" x14ac:dyDescent="0.25">
      <c r="B24" s="255" t="s">
        <v>268</v>
      </c>
      <c r="C24" s="259">
        <v>1628</v>
      </c>
      <c r="D24" s="260">
        <v>0.36092039133702386</v>
      </c>
      <c r="E24" s="255"/>
      <c r="F24" s="265">
        <v>1076</v>
      </c>
      <c r="G24" s="264">
        <v>0.2385444355519887</v>
      </c>
      <c r="H24" s="267"/>
      <c r="I24" s="265">
        <v>2704</v>
      </c>
      <c r="J24" s="260">
        <v>0.59946482688901259</v>
      </c>
      <c r="L24" s="255" t="s">
        <v>296</v>
      </c>
      <c r="M24" s="167"/>
    </row>
    <row r="25" spans="2:18" ht="15" customHeight="1" x14ac:dyDescent="0.25">
      <c r="B25" s="255" t="s">
        <v>269</v>
      </c>
      <c r="C25" s="259">
        <v>518</v>
      </c>
      <c r="D25" s="260">
        <v>0.11483830633450758</v>
      </c>
      <c r="E25" s="255"/>
      <c r="F25" s="265">
        <v>1932</v>
      </c>
      <c r="G25" s="264">
        <v>0.4283158452476229</v>
      </c>
      <c r="H25" s="267"/>
      <c r="I25" s="265">
        <v>2450</v>
      </c>
      <c r="J25" s="260">
        <v>0.54315415158213043</v>
      </c>
      <c r="L25" s="255" t="s">
        <v>297</v>
      </c>
      <c r="M25" s="167"/>
    </row>
    <row r="26" spans="2:18" ht="15" customHeight="1" x14ac:dyDescent="0.25">
      <c r="B26" s="255" t="s">
        <v>270</v>
      </c>
      <c r="C26" s="259">
        <v>132</v>
      </c>
      <c r="D26" s="260">
        <v>2.9263815513812741E-2</v>
      </c>
      <c r="E26" s="255"/>
      <c r="F26" s="265">
        <v>1230</v>
      </c>
      <c r="G26" s="264">
        <v>0.27268555365143693</v>
      </c>
      <c r="H26" s="267"/>
      <c r="I26" s="265">
        <v>1362</v>
      </c>
      <c r="J26" s="260">
        <v>0.30194936916524967</v>
      </c>
      <c r="L26" s="255" t="s">
        <v>298</v>
      </c>
      <c r="M26" s="167"/>
    </row>
    <row r="27" spans="2:18" ht="15" customHeight="1" x14ac:dyDescent="0.25">
      <c r="B27" s="255" t="s">
        <v>307</v>
      </c>
      <c r="C27" s="259">
        <v>815</v>
      </c>
      <c r="D27" s="260">
        <v>0.18068189124058623</v>
      </c>
      <c r="E27" s="255"/>
      <c r="F27" s="265">
        <v>280</v>
      </c>
      <c r="G27" s="264">
        <v>6.2074760180814904E-2</v>
      </c>
      <c r="H27" s="267"/>
      <c r="I27" s="265">
        <v>1095</v>
      </c>
      <c r="J27" s="260">
        <v>0.24275665142140115</v>
      </c>
      <c r="L27" s="255" t="s">
        <v>299</v>
      </c>
      <c r="M27" s="167"/>
    </row>
    <row r="28" spans="2:18" ht="15" customHeight="1" x14ac:dyDescent="0.25">
      <c r="B28" s="255" t="s">
        <v>271</v>
      </c>
      <c r="C28" s="259">
        <v>410</v>
      </c>
      <c r="D28" s="260">
        <v>9.0895184550478972E-2</v>
      </c>
      <c r="E28" s="255"/>
      <c r="F28" s="265">
        <v>654</v>
      </c>
      <c r="G28" s="264">
        <v>0.14498890413661766</v>
      </c>
      <c r="H28" s="267"/>
      <c r="I28" s="265">
        <v>1064</v>
      </c>
      <c r="J28" s="260">
        <v>0.23588408868709665</v>
      </c>
      <c r="L28" s="255" t="s">
        <v>300</v>
      </c>
      <c r="M28" s="167"/>
    </row>
    <row r="29" spans="2:18" ht="15" customHeight="1" x14ac:dyDescent="0.25">
      <c r="B29" s="257" t="s">
        <v>384</v>
      </c>
      <c r="C29" s="259">
        <v>146</v>
      </c>
      <c r="D29" s="260">
        <v>3.236755352285349E-2</v>
      </c>
      <c r="E29" s="255"/>
      <c r="F29" s="265">
        <v>788</v>
      </c>
      <c r="G29" s="264">
        <v>0.17469611079457908</v>
      </c>
      <c r="H29" s="267"/>
      <c r="I29" s="265">
        <v>934</v>
      </c>
      <c r="J29" s="260">
        <v>0.20706366431743256</v>
      </c>
      <c r="L29" s="257" t="s">
        <v>383</v>
      </c>
      <c r="M29" s="167"/>
    </row>
    <row r="30" spans="2:18" ht="15" customHeight="1" x14ac:dyDescent="0.25">
      <c r="B30" s="255" t="s">
        <v>272</v>
      </c>
      <c r="C30" s="259">
        <v>165</v>
      </c>
      <c r="D30" s="260">
        <v>3.6579769392265933E-2</v>
      </c>
      <c r="E30" s="255"/>
      <c r="F30" s="265">
        <v>726</v>
      </c>
      <c r="G30" s="264">
        <v>0.16095098532597008</v>
      </c>
      <c r="H30" s="267"/>
      <c r="I30" s="265">
        <v>891</v>
      </c>
      <c r="J30" s="260">
        <v>0.197530754718236</v>
      </c>
      <c r="L30" s="255" t="s">
        <v>301</v>
      </c>
      <c r="M30" s="167"/>
    </row>
    <row r="31" spans="2:18" ht="15" customHeight="1" x14ac:dyDescent="0.25">
      <c r="B31" s="255" t="s">
        <v>273</v>
      </c>
      <c r="C31" s="259">
        <v>311</v>
      </c>
      <c r="D31" s="260">
        <v>6.8947322915119416E-2</v>
      </c>
      <c r="E31" s="255"/>
      <c r="F31" s="265">
        <v>545</v>
      </c>
      <c r="G31" s="264">
        <v>0.12082408678051473</v>
      </c>
      <c r="H31" s="267"/>
      <c r="I31" s="265">
        <v>856</v>
      </c>
      <c r="J31" s="260">
        <v>0.18977140969563414</v>
      </c>
      <c r="L31" s="255" t="s">
        <v>302</v>
      </c>
      <c r="M31" s="167"/>
    </row>
    <row r="32" spans="2:18" ht="15" customHeight="1" x14ac:dyDescent="0.25">
      <c r="B32" s="255" t="s">
        <v>274</v>
      </c>
      <c r="C32" s="259">
        <v>78</v>
      </c>
      <c r="D32" s="260">
        <v>1.7292254621798439E-2</v>
      </c>
      <c r="E32" s="255"/>
      <c r="F32" s="265">
        <v>662</v>
      </c>
      <c r="G32" s="264">
        <v>0.14676246871321239</v>
      </c>
      <c r="H32" s="267"/>
      <c r="I32" s="265">
        <v>740</v>
      </c>
      <c r="J32" s="260">
        <v>0.16405472333501084</v>
      </c>
      <c r="L32" s="255" t="s">
        <v>303</v>
      </c>
      <c r="M32" s="167"/>
    </row>
    <row r="33" spans="2:21" ht="15" customHeight="1" x14ac:dyDescent="0.25">
      <c r="B33" s="255" t="s">
        <v>275</v>
      </c>
      <c r="C33" s="259">
        <v>72</v>
      </c>
      <c r="D33" s="260">
        <v>1.5962081189352405E-2</v>
      </c>
      <c r="E33" s="255"/>
      <c r="F33" s="265">
        <v>390</v>
      </c>
      <c r="G33" s="264">
        <v>8.6461273108992195E-2</v>
      </c>
      <c r="H33" s="267"/>
      <c r="I33" s="265">
        <v>462</v>
      </c>
      <c r="J33" s="260">
        <v>0.10242335429834461</v>
      </c>
      <c r="L33" s="255" t="s">
        <v>304</v>
      </c>
      <c r="M33" s="167"/>
    </row>
    <row r="34" spans="2:21" ht="15" customHeight="1" x14ac:dyDescent="0.25">
      <c r="B34" s="255" t="s">
        <v>306</v>
      </c>
      <c r="C34" s="259">
        <v>75</v>
      </c>
      <c r="D34" s="260">
        <v>1.6627167905575422E-2</v>
      </c>
      <c r="E34" s="255"/>
      <c r="F34" s="265">
        <v>101</v>
      </c>
      <c r="G34" s="264">
        <v>2.2391252779508236E-2</v>
      </c>
      <c r="H34" s="267"/>
      <c r="I34" s="265">
        <v>176</v>
      </c>
      <c r="J34" s="260">
        <v>3.9018420685083655E-2</v>
      </c>
      <c r="L34" s="255" t="s">
        <v>305</v>
      </c>
      <c r="M34" s="167"/>
    </row>
    <row r="35" spans="2:21" ht="15" customHeight="1" x14ac:dyDescent="0.25">
      <c r="B35" s="255" t="s">
        <v>276</v>
      </c>
      <c r="C35" s="259">
        <v>27</v>
      </c>
      <c r="D35" s="260">
        <v>5.9857804460071518E-3</v>
      </c>
      <c r="E35" s="255"/>
      <c r="F35" s="265">
        <v>131</v>
      </c>
      <c r="G35" s="264">
        <v>2.9042119941738404E-2</v>
      </c>
      <c r="H35" s="267"/>
      <c r="I35" s="265">
        <v>158</v>
      </c>
      <c r="J35" s="271">
        <v>3.5027900387745552E-2</v>
      </c>
      <c r="L35" s="255" t="s">
        <v>308</v>
      </c>
      <c r="M35" s="167"/>
    </row>
    <row r="36" spans="2:21" ht="15" customHeight="1" x14ac:dyDescent="0.25">
      <c r="B36" s="272" t="s">
        <v>175</v>
      </c>
      <c r="C36" s="273">
        <v>319320</v>
      </c>
      <c r="D36" s="274">
        <v>70.79183007477792</v>
      </c>
      <c r="E36" s="272"/>
      <c r="F36" s="275">
        <v>131749</v>
      </c>
      <c r="G36" s="276">
        <v>29.208169925222084</v>
      </c>
      <c r="H36" s="277"/>
      <c r="I36" s="275">
        <v>451069</v>
      </c>
      <c r="J36" s="278">
        <v>100</v>
      </c>
      <c r="L36" s="272"/>
      <c r="M36" s="167"/>
    </row>
    <row r="37" spans="2:21" ht="16.5" customHeight="1" x14ac:dyDescent="0.25">
      <c r="B37" s="406"/>
      <c r="C37" s="406"/>
      <c r="D37" s="406"/>
      <c r="E37" s="406"/>
      <c r="F37" s="406"/>
      <c r="G37" s="406"/>
      <c r="H37" s="406"/>
      <c r="I37" s="406"/>
      <c r="J37" s="406"/>
      <c r="K37" s="406"/>
      <c r="L37" s="22"/>
    </row>
    <row r="38" spans="2:21" x14ac:dyDescent="0.25">
      <c r="B38" s="111" t="s">
        <v>20</v>
      </c>
      <c r="C38" s="111"/>
      <c r="D38" s="111"/>
      <c r="E38" s="111"/>
      <c r="F38" s="111"/>
      <c r="N38" s="65"/>
      <c r="O38" s="101"/>
      <c r="P38" s="102"/>
      <c r="Q38" s="65"/>
      <c r="R38" s="65"/>
      <c r="S38" s="65"/>
      <c r="T38" s="65"/>
      <c r="U38" s="65"/>
    </row>
    <row r="39" spans="2:21" ht="28.5" customHeight="1" x14ac:dyDescent="0.25">
      <c r="B39" s="414" t="s">
        <v>178</v>
      </c>
      <c r="C39" s="414"/>
      <c r="D39" s="414"/>
      <c r="E39" s="414"/>
      <c r="F39" s="414"/>
      <c r="G39" s="414"/>
      <c r="H39" s="414"/>
      <c r="I39" s="414"/>
      <c r="J39" s="414"/>
      <c r="K39" s="414"/>
      <c r="N39" s="65"/>
      <c r="O39" s="101"/>
      <c r="P39" s="102"/>
      <c r="Q39" s="65"/>
      <c r="R39" s="65"/>
      <c r="S39" s="65"/>
      <c r="T39" s="65"/>
      <c r="U39" s="65"/>
    </row>
    <row r="40" spans="2:21" ht="27.75" customHeight="1" x14ac:dyDescent="0.25">
      <c r="B40" s="414" t="s">
        <v>309</v>
      </c>
      <c r="C40" s="414"/>
      <c r="D40" s="414"/>
      <c r="E40" s="414"/>
      <c r="F40" s="414"/>
      <c r="G40" s="414"/>
      <c r="H40" s="414"/>
      <c r="I40" s="414"/>
      <c r="J40" s="414"/>
      <c r="K40" s="414"/>
      <c r="N40" s="65"/>
      <c r="O40" s="101"/>
      <c r="P40" s="102"/>
      <c r="Q40" s="65"/>
      <c r="R40" s="65"/>
      <c r="S40" s="65"/>
      <c r="T40" s="65"/>
      <c r="U40" s="65"/>
    </row>
    <row r="41" spans="2:21" ht="18" customHeight="1" x14ac:dyDescent="0.25">
      <c r="B41" s="414" t="s">
        <v>280</v>
      </c>
      <c r="C41" s="414"/>
      <c r="D41" s="414"/>
      <c r="E41" s="414"/>
      <c r="F41" s="414"/>
      <c r="G41" s="414"/>
      <c r="H41" s="414"/>
      <c r="I41" s="414"/>
      <c r="J41" s="414"/>
      <c r="K41" s="414"/>
      <c r="M41" s="353"/>
      <c r="N41" s="65"/>
      <c r="O41" s="65"/>
      <c r="P41" s="65"/>
      <c r="Q41" s="65"/>
      <c r="R41" s="65"/>
      <c r="S41" s="65"/>
      <c r="T41" s="65"/>
      <c r="U41" s="65"/>
    </row>
    <row r="42" spans="2:21" ht="14.25" customHeight="1" x14ac:dyDescent="0.25">
      <c r="L42" s="103"/>
      <c r="M42" s="353"/>
      <c r="N42" s="65"/>
      <c r="O42" s="105"/>
      <c r="P42" s="423"/>
      <c r="Q42" s="423"/>
      <c r="R42" s="423"/>
      <c r="S42" s="423"/>
      <c r="T42" s="423"/>
      <c r="U42" s="65"/>
    </row>
    <row r="43" spans="2:21" ht="16.5" customHeight="1" x14ac:dyDescent="0.25">
      <c r="B43" s="103" t="s">
        <v>364</v>
      </c>
      <c r="C43" s="103"/>
      <c r="D43" s="103"/>
      <c r="E43" s="103"/>
      <c r="F43" s="103"/>
      <c r="M43" s="353"/>
      <c r="N43" s="65"/>
      <c r="O43" s="105"/>
      <c r="P43" s="105"/>
      <c r="Q43" s="105"/>
      <c r="R43" s="105"/>
      <c r="S43" s="105"/>
      <c r="T43" s="105"/>
      <c r="U43" s="65"/>
    </row>
    <row r="44" spans="2:21" x14ac:dyDescent="0.25">
      <c r="M44" s="353"/>
      <c r="N44" s="65"/>
      <c r="O44" s="101"/>
      <c r="P44" s="102"/>
      <c r="Q44" s="102"/>
      <c r="R44" s="102"/>
      <c r="S44" s="102"/>
      <c r="T44" s="102"/>
      <c r="U44" s="65"/>
    </row>
    <row r="45" spans="2:21" ht="15.95" customHeight="1" x14ac:dyDescent="0.25">
      <c r="B45" s="118" t="s">
        <v>176</v>
      </c>
      <c r="C45" s="118"/>
      <c r="D45" s="118"/>
      <c r="E45" s="118"/>
      <c r="F45" s="118"/>
      <c r="G45" s="107"/>
      <c r="H45" s="107"/>
      <c r="M45" s="353"/>
      <c r="N45" s="65"/>
      <c r="O45" s="101"/>
      <c r="P45" s="102"/>
      <c r="Q45" s="65"/>
      <c r="R45" s="65"/>
      <c r="S45" s="65"/>
      <c r="T45" s="65"/>
      <c r="U45" s="65"/>
    </row>
    <row r="46" spans="2:21" ht="38.25" customHeight="1" x14ac:dyDescent="0.25">
      <c r="B46" s="439" t="s">
        <v>241</v>
      </c>
      <c r="C46" s="439"/>
      <c r="D46" s="439"/>
      <c r="E46" s="439"/>
      <c r="F46" s="439"/>
      <c r="G46" s="439"/>
      <c r="H46" s="439"/>
      <c r="I46" s="439"/>
      <c r="J46" s="439"/>
      <c r="K46" s="439"/>
      <c r="L46" s="106"/>
      <c r="M46" s="353"/>
      <c r="N46" s="65"/>
      <c r="O46" s="101"/>
      <c r="P46" s="102"/>
      <c r="Q46" s="102"/>
      <c r="R46" s="102"/>
      <c r="S46" s="102"/>
      <c r="T46" s="102"/>
      <c r="U46" s="65"/>
    </row>
    <row r="47" spans="2:21" x14ac:dyDescent="0.25">
      <c r="M47" s="353"/>
      <c r="N47" s="65"/>
      <c r="O47" s="101"/>
      <c r="P47" s="102"/>
      <c r="Q47" s="65"/>
      <c r="R47" s="65"/>
      <c r="S47" s="65"/>
      <c r="T47" s="65"/>
      <c r="U47" s="65"/>
    </row>
    <row r="48" spans="2:21" ht="17.25" customHeight="1" x14ac:dyDescent="0.25">
      <c r="M48" s="353"/>
      <c r="N48" s="65"/>
      <c r="P48" s="65"/>
      <c r="Q48" s="65"/>
      <c r="R48" s="65"/>
      <c r="S48" s="65"/>
      <c r="T48" s="65"/>
      <c r="U48" s="65"/>
    </row>
    <row r="51" spans="2:10" x14ac:dyDescent="0.25">
      <c r="B51" s="108"/>
      <c r="C51" s="108"/>
      <c r="D51" s="108"/>
      <c r="E51" s="108"/>
      <c r="F51" s="108"/>
      <c r="G51" s="108"/>
      <c r="H51" s="108"/>
      <c r="I51" s="108"/>
      <c r="J51" s="108"/>
    </row>
    <row r="54" spans="2:10" x14ac:dyDescent="0.25">
      <c r="I54" s="110"/>
    </row>
  </sheetData>
  <mergeCells count="11">
    <mergeCell ref="B39:K39"/>
    <mergeCell ref="B40:K40"/>
    <mergeCell ref="B41:K41"/>
    <mergeCell ref="P42:T42"/>
    <mergeCell ref="B46:K46"/>
    <mergeCell ref="J2:K2"/>
    <mergeCell ref="B6:K6"/>
    <mergeCell ref="C7:D7"/>
    <mergeCell ref="B37:K37"/>
    <mergeCell ref="F7:G7"/>
    <mergeCell ref="I7:J7"/>
  </mergeCells>
  <hyperlinks>
    <hyperlink ref="L2:M2" location="Contents!A1" display="Return to contents"/>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0"/>
  <sheetViews>
    <sheetView showGridLines="0" zoomScaleNormal="100" workbookViewId="0"/>
  </sheetViews>
  <sheetFormatPr defaultColWidth="9.140625" defaultRowHeight="15" x14ac:dyDescent="0.25"/>
  <cols>
    <col min="1" max="1" width="9.140625" style="131"/>
    <col min="2" max="2" width="10.7109375" style="131" customWidth="1"/>
    <col min="3" max="3" width="10.7109375" style="167" customWidth="1"/>
    <col min="4" max="4" width="16.85546875" style="167" customWidth="1"/>
    <col min="5" max="5" width="1.7109375" style="167" customWidth="1"/>
    <col min="6" max="6" width="15.28515625" style="131" customWidth="1"/>
    <col min="7" max="7" width="12.28515625" style="131" customWidth="1"/>
    <col min="8" max="8" width="14" style="131" customWidth="1"/>
    <col min="9" max="9" width="12.28515625" style="131" customWidth="1"/>
    <col min="10" max="10" width="17.140625" style="131" customWidth="1"/>
    <col min="11" max="16384" width="9.140625" style="131"/>
  </cols>
  <sheetData>
    <row r="2" spans="1:10" x14ac:dyDescent="0.25">
      <c r="I2" s="444" t="s">
        <v>7</v>
      </c>
      <c r="J2" s="444"/>
    </row>
    <row r="6" spans="1:10" s="130" customFormat="1" ht="49.5" customHeight="1" x14ac:dyDescent="0.25">
      <c r="B6" s="402" t="s">
        <v>420</v>
      </c>
      <c r="C6" s="402"/>
      <c r="D6" s="402"/>
      <c r="E6" s="402"/>
      <c r="F6" s="402"/>
      <c r="G6" s="402"/>
      <c r="H6" s="402"/>
      <c r="I6" s="402"/>
      <c r="J6" s="402"/>
    </row>
    <row r="7" spans="1:10" s="130" customFormat="1" ht="15.75" customHeight="1" x14ac:dyDescent="0.25">
      <c r="B7" s="132"/>
      <c r="C7" s="437" t="s">
        <v>252</v>
      </c>
      <c r="D7" s="437"/>
      <c r="E7" s="70"/>
      <c r="F7" s="437" t="s">
        <v>226</v>
      </c>
      <c r="G7" s="437"/>
      <c r="H7" s="437"/>
      <c r="I7" s="437"/>
      <c r="J7" s="437"/>
    </row>
    <row r="8" spans="1:10" s="130" customFormat="1" ht="17.25" customHeight="1" x14ac:dyDescent="0.25">
      <c r="B8" s="159" t="s">
        <v>177</v>
      </c>
      <c r="C8" s="119" t="s">
        <v>173</v>
      </c>
      <c r="D8" s="120" t="s">
        <v>174</v>
      </c>
      <c r="E8" s="159"/>
      <c r="F8" s="119" t="s">
        <v>227</v>
      </c>
      <c r="G8" s="120" t="s">
        <v>223</v>
      </c>
      <c r="H8" s="120" t="s">
        <v>224</v>
      </c>
      <c r="I8" s="120" t="s">
        <v>225</v>
      </c>
      <c r="J8" s="120" t="s">
        <v>228</v>
      </c>
    </row>
    <row r="9" spans="1:10" s="65" customFormat="1" x14ac:dyDescent="0.25">
      <c r="A9" s="12"/>
      <c r="B9" s="112" t="s">
        <v>183</v>
      </c>
      <c r="C9" s="358">
        <v>193</v>
      </c>
      <c r="D9" s="358">
        <v>124</v>
      </c>
      <c r="E9" s="359"/>
      <c r="F9" s="358">
        <v>202.09587194179036</v>
      </c>
      <c r="G9" s="360">
        <v>172.75605209039765</v>
      </c>
      <c r="H9" s="360">
        <v>173.79033685624026</v>
      </c>
      <c r="I9" s="360">
        <v>159.22164918411306</v>
      </c>
      <c r="J9" s="361">
        <v>164.31984962401143</v>
      </c>
    </row>
    <row r="10" spans="1:10" s="65" customFormat="1" x14ac:dyDescent="0.25">
      <c r="A10" s="12"/>
      <c r="B10" s="113" t="s">
        <v>184</v>
      </c>
      <c r="C10" s="358">
        <v>551.55119061000005</v>
      </c>
      <c r="D10" s="358">
        <v>391.80914923</v>
      </c>
      <c r="E10" s="362"/>
      <c r="F10" s="360">
        <v>563.06285772634192</v>
      </c>
      <c r="G10" s="360">
        <v>515.47343180799953</v>
      </c>
      <c r="H10" s="360">
        <v>508.92482105199775</v>
      </c>
      <c r="I10" s="361">
        <v>478.27155659060702</v>
      </c>
      <c r="J10" s="358">
        <v>473.93177126055554</v>
      </c>
    </row>
    <row r="11" spans="1:10" s="65" customFormat="1" x14ac:dyDescent="0.25">
      <c r="A11" s="12"/>
      <c r="B11" s="114" t="s">
        <v>185</v>
      </c>
      <c r="C11" s="358">
        <v>1003.4564741</v>
      </c>
      <c r="D11" s="358">
        <v>665.46898286999999</v>
      </c>
      <c r="E11" s="363"/>
      <c r="F11" s="360">
        <v>921.7614650336626</v>
      </c>
      <c r="G11" s="360">
        <v>889.77432809435686</v>
      </c>
      <c r="H11" s="361">
        <v>894.93177660588037</v>
      </c>
      <c r="I11" s="361">
        <v>849.74187948284532</v>
      </c>
      <c r="J11" s="358">
        <v>940.67231549532141</v>
      </c>
    </row>
    <row r="12" spans="1:10" s="65" customFormat="1" x14ac:dyDescent="0.25">
      <c r="A12" s="12"/>
      <c r="B12" s="115" t="s">
        <v>186</v>
      </c>
      <c r="C12" s="358">
        <v>1766.1689243000001</v>
      </c>
      <c r="D12" s="358">
        <v>1193.1849488</v>
      </c>
      <c r="E12" s="364"/>
      <c r="F12" s="360">
        <v>1637.0352271583999</v>
      </c>
      <c r="G12" s="361">
        <v>1571.6447990921718</v>
      </c>
      <c r="H12" s="361">
        <v>1542.808659033059</v>
      </c>
      <c r="I12" s="361">
        <v>1514.8862668207228</v>
      </c>
      <c r="J12" s="358">
        <v>1615.4805456592533</v>
      </c>
    </row>
    <row r="13" spans="1:10" x14ac:dyDescent="0.25">
      <c r="B13" s="116" t="s">
        <v>187</v>
      </c>
      <c r="C13" s="358">
        <v>3128.3593599999999</v>
      </c>
      <c r="D13" s="358">
        <v>2213.5194209000001</v>
      </c>
      <c r="E13" s="365"/>
      <c r="F13" s="361">
        <v>2858.0566951893193</v>
      </c>
      <c r="G13" s="361">
        <v>2871.5306324951098</v>
      </c>
      <c r="H13" s="361">
        <v>2731.2606346195466</v>
      </c>
      <c r="I13" s="361">
        <v>2767.5248078701366</v>
      </c>
      <c r="J13" s="358">
        <v>2833.1227072309584</v>
      </c>
    </row>
    <row r="14" spans="1:10" x14ac:dyDescent="0.25">
      <c r="B14" s="116" t="s">
        <v>188</v>
      </c>
      <c r="C14" s="358">
        <v>5556.7960007000001</v>
      </c>
      <c r="D14" s="358">
        <v>4263.3682544000003</v>
      </c>
      <c r="E14" s="365"/>
      <c r="F14" s="361">
        <v>4967.9525623774634</v>
      </c>
      <c r="G14" s="361">
        <v>5041.2772106751936</v>
      </c>
      <c r="H14" s="361">
        <v>5201.7518525405421</v>
      </c>
      <c r="I14" s="361">
        <v>5071.4528025089921</v>
      </c>
      <c r="J14" s="358">
        <v>5167.1022159899712</v>
      </c>
    </row>
    <row r="15" spans="1:10" x14ac:dyDescent="0.25">
      <c r="B15" s="116" t="s">
        <v>189</v>
      </c>
      <c r="C15" s="358">
        <v>8917.9932494999994</v>
      </c>
      <c r="D15" s="358">
        <v>7101.0073596000002</v>
      </c>
      <c r="E15" s="365"/>
      <c r="F15" s="361">
        <v>8029.417743423488</v>
      </c>
      <c r="G15" s="361">
        <v>8238.2072094129817</v>
      </c>
      <c r="H15" s="361">
        <v>8452.7653080197906</v>
      </c>
      <c r="I15" s="361">
        <v>8164.185836716284</v>
      </c>
      <c r="J15" s="358">
        <v>8373.3606918385649</v>
      </c>
    </row>
    <row r="16" spans="1:10" x14ac:dyDescent="0.25">
      <c r="B16" s="116" t="s">
        <v>190</v>
      </c>
      <c r="C16" s="358">
        <v>12224.726549999999</v>
      </c>
      <c r="D16" s="358">
        <v>10226.147034</v>
      </c>
      <c r="E16" s="365"/>
      <c r="F16" s="361">
        <v>10885.905119998268</v>
      </c>
      <c r="G16" s="361">
        <v>11401.75899900263</v>
      </c>
      <c r="H16" s="361">
        <v>11658.299187492134</v>
      </c>
      <c r="I16" s="361">
        <v>11397.849462365592</v>
      </c>
      <c r="J16" s="195">
        <v>12245.609684269262</v>
      </c>
    </row>
    <row r="17" spans="2:20" x14ac:dyDescent="0.25">
      <c r="B17" s="116" t="s">
        <v>191</v>
      </c>
      <c r="C17" s="358">
        <v>13332.838631000001</v>
      </c>
      <c r="D17" s="358">
        <v>11389.631092</v>
      </c>
      <c r="E17" s="365"/>
      <c r="F17" s="361">
        <v>11307.044291694661</v>
      </c>
      <c r="G17" s="361">
        <v>12623.13465824752</v>
      </c>
      <c r="H17" s="366">
        <v>12858.181670251661</v>
      </c>
      <c r="I17" s="367">
        <v>12727.198796405481</v>
      </c>
      <c r="J17" s="360">
        <v>13974.044984939335</v>
      </c>
    </row>
    <row r="18" spans="2:20" x14ac:dyDescent="0.25">
      <c r="B18" s="116" t="s">
        <v>182</v>
      </c>
      <c r="C18" s="358">
        <v>11903.178271000001</v>
      </c>
      <c r="D18" s="358">
        <v>8876.2086968999993</v>
      </c>
      <c r="E18" s="365"/>
      <c r="F18" s="361">
        <v>8959.2679082565901</v>
      </c>
      <c r="G18" s="361">
        <v>10280.470246291719</v>
      </c>
      <c r="H18" s="361">
        <v>11140.52716035009</v>
      </c>
      <c r="I18" s="361">
        <v>11176.98343504795</v>
      </c>
      <c r="J18" s="360">
        <v>13197.118584734022</v>
      </c>
    </row>
    <row r="19" spans="2:20" x14ac:dyDescent="0.25">
      <c r="B19" s="109" t="s">
        <v>175</v>
      </c>
      <c r="C19" s="368">
        <v>1825.6</v>
      </c>
      <c r="D19" s="368">
        <v>1763.3</v>
      </c>
      <c r="E19" s="369"/>
      <c r="F19" s="370">
        <v>1842.8267339439005</v>
      </c>
      <c r="G19" s="370">
        <v>2003.7930907971243</v>
      </c>
      <c r="H19" s="370">
        <v>1782.3803349839247</v>
      </c>
      <c r="I19" s="370">
        <v>1597.1543317810338</v>
      </c>
      <c r="J19" s="371">
        <v>1805.4471096808875</v>
      </c>
      <c r="K19" s="22"/>
    </row>
    <row r="20" spans="2:20" x14ac:dyDescent="0.25">
      <c r="B20" s="117" t="s">
        <v>180</v>
      </c>
      <c r="C20" s="372">
        <v>1659.1890609</v>
      </c>
      <c r="D20" s="372">
        <v>1279.3753340999999</v>
      </c>
      <c r="E20" s="369"/>
      <c r="F20" s="370">
        <v>1483.8651259999999</v>
      </c>
      <c r="G20" s="370">
        <v>1519.9036497</v>
      </c>
      <c r="H20" s="370">
        <v>1547.2097272999999</v>
      </c>
      <c r="I20" s="370">
        <v>1509.9552269000001</v>
      </c>
      <c r="J20" s="371">
        <v>1608.6116162000001</v>
      </c>
      <c r="K20" s="87"/>
    </row>
    <row r="21" spans="2:20" ht="42.75" customHeight="1" x14ac:dyDescent="0.25">
      <c r="B21" s="406" t="s">
        <v>359</v>
      </c>
      <c r="C21" s="406"/>
      <c r="D21" s="406"/>
      <c r="E21" s="406"/>
      <c r="F21" s="406"/>
      <c r="G21" s="406"/>
      <c r="H21" s="406"/>
      <c r="I21" s="406"/>
      <c r="J21" s="406"/>
      <c r="M21" s="65"/>
      <c r="N21" s="101"/>
      <c r="O21" s="102"/>
      <c r="P21" s="102"/>
      <c r="Q21" s="102"/>
      <c r="R21" s="102"/>
      <c r="S21" s="102"/>
      <c r="T21" s="65"/>
    </row>
    <row r="22" spans="2:20" x14ac:dyDescent="0.25">
      <c r="F22" s="87"/>
      <c r="G22" s="87"/>
      <c r="H22" s="104"/>
      <c r="I22" s="104"/>
      <c r="M22" s="65"/>
      <c r="N22" s="101"/>
      <c r="O22" s="102"/>
      <c r="P22" s="65"/>
      <c r="Q22" s="65"/>
      <c r="R22" s="65"/>
      <c r="S22" s="65"/>
      <c r="T22" s="65"/>
    </row>
    <row r="23" spans="2:20" x14ac:dyDescent="0.25">
      <c r="B23" s="111" t="s">
        <v>20</v>
      </c>
      <c r="C23" s="111"/>
      <c r="D23" s="111"/>
      <c r="E23" s="111"/>
      <c r="M23" s="65"/>
      <c r="N23" s="101"/>
      <c r="O23" s="102"/>
      <c r="P23" s="65"/>
      <c r="Q23" s="65"/>
      <c r="R23" s="65"/>
      <c r="S23" s="65"/>
      <c r="T23" s="65"/>
    </row>
    <row r="24" spans="2:20" ht="22.5" customHeight="1" x14ac:dyDescent="0.25">
      <c r="B24" s="414" t="s">
        <v>178</v>
      </c>
      <c r="C24" s="414"/>
      <c r="D24" s="414"/>
      <c r="E24" s="414"/>
      <c r="F24" s="414"/>
      <c r="G24" s="414"/>
      <c r="H24" s="414"/>
      <c r="I24" s="414"/>
      <c r="J24" s="414"/>
      <c r="M24" s="65"/>
      <c r="N24" s="101"/>
      <c r="O24" s="102"/>
      <c r="P24" s="65"/>
      <c r="Q24" s="65"/>
      <c r="R24" s="65"/>
      <c r="S24" s="65"/>
      <c r="T24" s="65"/>
    </row>
    <row r="25" spans="2:20" ht="126.75" customHeight="1" x14ac:dyDescent="0.25">
      <c r="B25" s="414" t="s">
        <v>242</v>
      </c>
      <c r="C25" s="414"/>
      <c r="D25" s="414"/>
      <c r="E25" s="414"/>
      <c r="F25" s="414"/>
      <c r="G25" s="414"/>
      <c r="H25" s="414"/>
      <c r="I25" s="414"/>
      <c r="J25" s="414"/>
      <c r="L25" s="65"/>
      <c r="M25" s="65"/>
      <c r="N25" s="65"/>
      <c r="O25" s="65"/>
      <c r="P25" s="65"/>
      <c r="Q25" s="65"/>
      <c r="R25" s="65"/>
      <c r="S25" s="65"/>
      <c r="T25" s="65"/>
    </row>
    <row r="26" spans="2:20" s="167" customFormat="1" ht="42.75" customHeight="1" x14ac:dyDescent="0.25">
      <c r="B26" s="414" t="s">
        <v>181</v>
      </c>
      <c r="C26" s="414"/>
      <c r="D26" s="414"/>
      <c r="E26" s="414"/>
      <c r="F26" s="414"/>
      <c r="G26" s="414"/>
      <c r="H26" s="414"/>
      <c r="I26" s="414"/>
      <c r="J26" s="414"/>
      <c r="L26" s="65"/>
      <c r="M26" s="65"/>
      <c r="N26" s="65"/>
      <c r="O26" s="65"/>
      <c r="P26" s="65"/>
      <c r="Q26" s="65"/>
      <c r="R26" s="65"/>
      <c r="S26" s="65"/>
      <c r="T26" s="65"/>
    </row>
    <row r="27" spans="2:20" ht="30.75" customHeight="1" x14ac:dyDescent="0.25">
      <c r="B27" s="403" t="s">
        <v>253</v>
      </c>
      <c r="C27" s="403"/>
      <c r="D27" s="403"/>
      <c r="E27" s="403"/>
      <c r="F27" s="403"/>
      <c r="G27" s="403"/>
      <c r="H27" s="403"/>
      <c r="I27" s="403"/>
      <c r="J27" s="403"/>
      <c r="K27" s="103"/>
      <c r="L27" s="65"/>
      <c r="M27" s="65"/>
      <c r="N27" s="105"/>
      <c r="O27" s="423"/>
      <c r="P27" s="423"/>
      <c r="Q27" s="423"/>
      <c r="R27" s="423"/>
      <c r="S27" s="423"/>
      <c r="T27" s="65"/>
    </row>
    <row r="28" spans="2:20" ht="16.5" customHeight="1" x14ac:dyDescent="0.25">
      <c r="L28" s="65"/>
      <c r="M28" s="65"/>
      <c r="N28" s="105"/>
      <c r="O28" s="105"/>
      <c r="P28" s="105"/>
      <c r="Q28" s="105"/>
      <c r="R28" s="105"/>
      <c r="S28" s="105"/>
      <c r="T28" s="65"/>
    </row>
    <row r="29" spans="2:20" x14ac:dyDescent="0.25">
      <c r="B29" s="103" t="s">
        <v>364</v>
      </c>
      <c r="C29" s="103"/>
      <c r="D29" s="103"/>
      <c r="E29" s="103"/>
      <c r="L29" s="65"/>
      <c r="M29" s="65"/>
      <c r="N29" s="101"/>
      <c r="O29" s="102"/>
      <c r="P29" s="102"/>
      <c r="Q29" s="102"/>
      <c r="R29" s="102"/>
      <c r="S29" s="102"/>
      <c r="T29" s="65"/>
    </row>
    <row r="30" spans="2:20" ht="15.95" customHeight="1" x14ac:dyDescent="0.25">
      <c r="L30" s="65"/>
      <c r="M30" s="65"/>
      <c r="N30" s="101"/>
      <c r="O30" s="102"/>
      <c r="P30" s="65"/>
      <c r="Q30" s="65"/>
      <c r="R30" s="65"/>
      <c r="S30" s="65"/>
      <c r="T30" s="65"/>
    </row>
    <row r="31" spans="2:20" ht="15.75" customHeight="1" x14ac:dyDescent="0.25">
      <c r="B31" s="118" t="s">
        <v>176</v>
      </c>
      <c r="C31" s="118"/>
      <c r="D31" s="118"/>
      <c r="E31" s="118"/>
      <c r="F31" s="107"/>
      <c r="G31" s="107"/>
      <c r="K31" s="106"/>
      <c r="L31" s="65"/>
      <c r="M31" s="65"/>
      <c r="N31" s="101"/>
      <c r="O31" s="102"/>
      <c r="P31" s="102"/>
      <c r="Q31" s="102"/>
      <c r="R31" s="102"/>
      <c r="S31" s="102"/>
      <c r="T31" s="65"/>
    </row>
    <row r="32" spans="2:20" ht="38.25" customHeight="1" x14ac:dyDescent="0.25">
      <c r="B32" s="439" t="s">
        <v>241</v>
      </c>
      <c r="C32" s="439"/>
      <c r="D32" s="439"/>
      <c r="E32" s="439"/>
      <c r="F32" s="439"/>
      <c r="G32" s="439"/>
      <c r="H32" s="439"/>
      <c r="I32" s="439"/>
      <c r="J32" s="439"/>
      <c r="L32" s="65"/>
      <c r="M32" s="65"/>
      <c r="N32" s="101"/>
      <c r="O32" s="102"/>
      <c r="P32" s="65"/>
      <c r="Q32" s="65"/>
      <c r="R32" s="65"/>
      <c r="S32" s="65"/>
      <c r="T32" s="65"/>
    </row>
    <row r="33" spans="2:20" ht="17.25" customHeight="1" x14ac:dyDescent="0.25">
      <c r="L33" s="65"/>
      <c r="M33" s="65"/>
      <c r="O33" s="65"/>
      <c r="P33" s="65"/>
      <c r="Q33" s="65"/>
      <c r="R33" s="65"/>
      <c r="S33" s="65"/>
      <c r="T33" s="65"/>
    </row>
    <row r="34" spans="2:20" ht="30" customHeight="1" x14ac:dyDescent="0.25"/>
    <row r="36" spans="2:20" ht="28.5" customHeight="1" x14ac:dyDescent="0.25"/>
    <row r="37" spans="2:20" x14ac:dyDescent="0.25">
      <c r="B37" s="108"/>
      <c r="C37" s="108"/>
      <c r="D37" s="108"/>
      <c r="E37" s="108"/>
      <c r="F37" s="108"/>
      <c r="G37" s="108"/>
      <c r="H37" s="108"/>
      <c r="I37" s="108"/>
    </row>
    <row r="40" spans="2:20" x14ac:dyDescent="0.25">
      <c r="H40" s="110"/>
    </row>
  </sheetData>
  <mergeCells count="11">
    <mergeCell ref="I2:J2"/>
    <mergeCell ref="B32:J32"/>
    <mergeCell ref="O27:S27"/>
    <mergeCell ref="F7:J7"/>
    <mergeCell ref="B6:J6"/>
    <mergeCell ref="B21:J21"/>
    <mergeCell ref="B24:J24"/>
    <mergeCell ref="B25:J25"/>
    <mergeCell ref="B27:J27"/>
    <mergeCell ref="C7:D7"/>
    <mergeCell ref="B26:J26"/>
  </mergeCells>
  <hyperlinks>
    <hyperlink ref="I2:J2" location="Contents!A1" display="Return to contents"/>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V33"/>
  <sheetViews>
    <sheetView showGridLines="0" zoomScaleNormal="100" workbookViewId="0"/>
  </sheetViews>
  <sheetFormatPr defaultRowHeight="15" x14ac:dyDescent="0.25"/>
  <cols>
    <col min="1" max="1" width="8" customWidth="1"/>
    <col min="3" max="3" width="15.7109375" customWidth="1"/>
    <col min="7" max="7" width="85" customWidth="1"/>
  </cols>
  <sheetData>
    <row r="2" spans="2:22" x14ac:dyDescent="0.25">
      <c r="H2" s="11"/>
      <c r="I2" s="11"/>
      <c r="J2" s="11"/>
      <c r="K2" s="11"/>
      <c r="N2" s="391" t="s">
        <v>7</v>
      </c>
      <c r="O2" s="391"/>
    </row>
    <row r="4" spans="2:22" x14ac:dyDescent="0.25">
      <c r="J4" s="6"/>
      <c r="K4" s="6"/>
    </row>
    <row r="6" spans="2:22" s="16" customFormat="1" ht="45.75" customHeight="1" x14ac:dyDescent="0.25">
      <c r="B6" s="388" t="s">
        <v>9</v>
      </c>
      <c r="C6" s="388"/>
      <c r="D6" s="388"/>
      <c r="E6" s="388"/>
      <c r="F6" s="388"/>
      <c r="G6" s="388"/>
      <c r="H6" s="388"/>
      <c r="I6" s="388"/>
      <c r="J6" s="388"/>
      <c r="K6" s="388"/>
      <c r="L6" s="388"/>
      <c r="M6" s="388"/>
    </row>
    <row r="7" spans="2:22" s="25" customFormat="1" ht="15.75" x14ac:dyDescent="0.25">
      <c r="B7" s="451" t="s">
        <v>25</v>
      </c>
      <c r="C7" s="451"/>
      <c r="D7" s="451"/>
      <c r="E7" s="451"/>
      <c r="F7" s="451"/>
      <c r="G7" s="451"/>
      <c r="H7" s="451"/>
      <c r="I7" s="451"/>
      <c r="J7" s="451"/>
      <c r="K7" s="451"/>
      <c r="L7" s="451"/>
      <c r="M7" s="451"/>
      <c r="N7" s="451"/>
      <c r="O7" s="451"/>
    </row>
    <row r="8" spans="2:22" s="25" customFormat="1" ht="29.25" customHeight="1" x14ac:dyDescent="0.25">
      <c r="B8" s="452" t="s">
        <v>434</v>
      </c>
      <c r="C8" s="452"/>
      <c r="D8" s="452"/>
      <c r="E8" s="452"/>
      <c r="F8" s="452"/>
      <c r="G8" s="452"/>
      <c r="H8" s="452"/>
      <c r="I8" s="452"/>
      <c r="J8" s="452"/>
      <c r="K8" s="452"/>
      <c r="L8" s="452"/>
      <c r="M8" s="452"/>
      <c r="N8" s="452"/>
      <c r="O8" s="452"/>
      <c r="P8" s="452"/>
      <c r="Q8" s="452"/>
      <c r="R8" s="452"/>
      <c r="S8" s="452"/>
      <c r="T8" s="15"/>
      <c r="U8" s="15"/>
      <c r="V8" s="15"/>
    </row>
    <row r="9" spans="2:22" s="25" customFormat="1" x14ac:dyDescent="0.25">
      <c r="B9" s="448" t="s">
        <v>26</v>
      </c>
      <c r="C9" s="448"/>
      <c r="D9" s="448"/>
      <c r="E9" s="448"/>
      <c r="F9" s="448"/>
      <c r="G9" s="448"/>
      <c r="H9" s="448"/>
      <c r="I9" s="448"/>
      <c r="J9" s="448"/>
      <c r="K9" s="448"/>
      <c r="L9" s="448"/>
      <c r="M9" s="448"/>
      <c r="N9" s="448"/>
      <c r="O9" s="448"/>
      <c r="P9" s="448"/>
      <c r="Q9" s="448"/>
      <c r="R9" s="448"/>
      <c r="S9" s="448"/>
    </row>
    <row r="10" spans="2:22" s="25" customFormat="1" x14ac:dyDescent="0.25">
      <c r="C10" s="446" t="s">
        <v>23</v>
      </c>
      <c r="D10" s="446"/>
      <c r="E10" s="446"/>
      <c r="F10" s="446"/>
      <c r="G10" s="446"/>
      <c r="H10" s="446"/>
      <c r="I10" s="446"/>
      <c r="J10" s="446"/>
      <c r="K10" s="446"/>
      <c r="L10" s="446"/>
      <c r="M10" s="446"/>
      <c r="N10" s="446"/>
      <c r="O10" s="446"/>
      <c r="P10" s="446"/>
      <c r="Q10" s="446"/>
      <c r="R10" s="446"/>
      <c r="S10" s="446"/>
    </row>
    <row r="11" spans="2:22" s="25" customFormat="1" x14ac:dyDescent="0.25">
      <c r="C11" s="446" t="s">
        <v>24</v>
      </c>
      <c r="D11" s="446"/>
      <c r="E11" s="446"/>
      <c r="F11" s="446"/>
      <c r="G11" s="446"/>
      <c r="H11" s="446"/>
      <c r="I11" s="446"/>
      <c r="J11" s="446"/>
      <c r="K11" s="446"/>
      <c r="L11" s="446"/>
      <c r="M11" s="446"/>
      <c r="N11" s="446"/>
      <c r="O11" s="446"/>
      <c r="P11" s="446"/>
      <c r="Q11" s="446"/>
      <c r="R11" s="446"/>
      <c r="S11" s="446"/>
    </row>
    <row r="12" spans="2:22" s="25" customFormat="1" ht="30.6" customHeight="1" x14ac:dyDescent="0.25">
      <c r="C12" s="449" t="s">
        <v>21</v>
      </c>
      <c r="D12" s="449"/>
      <c r="E12" s="449"/>
      <c r="F12" s="449"/>
      <c r="G12" s="449"/>
      <c r="H12" s="449"/>
      <c r="I12" s="449"/>
      <c r="J12" s="449"/>
      <c r="K12" s="449"/>
      <c r="L12" s="449"/>
      <c r="M12" s="449"/>
      <c r="N12" s="449"/>
      <c r="O12" s="449"/>
      <c r="P12" s="449"/>
      <c r="Q12" s="449"/>
      <c r="R12" s="449"/>
      <c r="S12" s="449"/>
    </row>
    <row r="13" spans="2:22" s="25" customFormat="1" x14ac:dyDescent="0.25">
      <c r="B13" s="448" t="s">
        <v>22</v>
      </c>
      <c r="C13" s="448"/>
      <c r="D13" s="448"/>
      <c r="E13" s="448"/>
      <c r="F13" s="448"/>
      <c r="G13" s="448"/>
      <c r="H13" s="448"/>
      <c r="I13" s="448"/>
      <c r="J13" s="448"/>
      <c r="K13" s="448"/>
      <c r="L13" s="448"/>
      <c r="M13" s="448"/>
      <c r="N13" s="448"/>
      <c r="O13" s="448"/>
      <c r="P13" s="448"/>
      <c r="Q13" s="448"/>
      <c r="R13" s="448"/>
      <c r="S13" s="448"/>
    </row>
    <row r="14" spans="2:22" s="25" customFormat="1" x14ac:dyDescent="0.25">
      <c r="B14" s="448" t="s">
        <v>28</v>
      </c>
      <c r="C14" s="448"/>
      <c r="D14" s="448"/>
      <c r="E14" s="448"/>
      <c r="F14" s="448"/>
      <c r="G14" s="448"/>
      <c r="H14" s="448"/>
      <c r="I14" s="448"/>
      <c r="J14" s="448"/>
      <c r="K14" s="448"/>
      <c r="L14" s="448"/>
      <c r="M14" s="448"/>
      <c r="N14" s="448"/>
      <c r="O14" s="448"/>
      <c r="P14" s="448"/>
      <c r="Q14" s="448"/>
      <c r="R14" s="448"/>
      <c r="S14" s="448"/>
    </row>
    <row r="15" spans="2:22" s="25" customFormat="1" x14ac:dyDescent="0.25">
      <c r="C15" s="448" t="s">
        <v>29</v>
      </c>
      <c r="D15" s="448"/>
      <c r="E15" s="448"/>
      <c r="F15" s="448"/>
      <c r="G15" s="448"/>
      <c r="H15" s="448"/>
      <c r="I15" s="448"/>
      <c r="J15" s="448"/>
      <c r="K15" s="448"/>
      <c r="L15" s="448"/>
      <c r="M15" s="448"/>
      <c r="N15" s="448"/>
      <c r="O15" s="448"/>
      <c r="P15" s="448"/>
      <c r="Q15" s="448"/>
      <c r="R15" s="448"/>
      <c r="S15" s="448"/>
    </row>
    <row r="16" spans="2:22" s="25" customFormat="1" x14ac:dyDescent="0.25">
      <c r="C16" s="448" t="s">
        <v>30</v>
      </c>
      <c r="D16" s="448"/>
      <c r="E16" s="448"/>
      <c r="F16" s="448"/>
      <c r="G16" s="448"/>
      <c r="H16" s="448"/>
      <c r="I16" s="448"/>
      <c r="J16" s="448"/>
      <c r="K16" s="448"/>
      <c r="L16" s="448"/>
      <c r="M16" s="448"/>
      <c r="N16" s="448"/>
      <c r="O16" s="448"/>
      <c r="P16" s="448"/>
      <c r="Q16" s="448"/>
      <c r="R16" s="448"/>
      <c r="S16" s="448"/>
    </row>
    <row r="17" spans="2:22" s="2" customFormat="1" x14ac:dyDescent="0.25">
      <c r="B17" s="447" t="s">
        <v>27</v>
      </c>
      <c r="C17" s="447"/>
      <c r="D17" s="447"/>
      <c r="E17" s="447"/>
      <c r="F17" s="447"/>
      <c r="G17" s="447"/>
    </row>
    <row r="18" spans="2:22" ht="16.5" customHeight="1" x14ac:dyDescent="0.25">
      <c r="B18" s="21"/>
    </row>
    <row r="19" spans="2:22" ht="15.75" x14ac:dyDescent="0.25">
      <c r="B19" s="36" t="s">
        <v>216</v>
      </c>
      <c r="C19" s="126"/>
      <c r="D19" s="126"/>
      <c r="E19" s="126"/>
      <c r="F19" s="126"/>
      <c r="G19" s="126"/>
      <c r="H19" s="126"/>
      <c r="I19" s="126"/>
      <c r="J19" s="126"/>
      <c r="K19" s="126"/>
      <c r="L19" s="126"/>
      <c r="M19" s="126"/>
      <c r="N19" s="126"/>
      <c r="O19" s="126"/>
      <c r="P19" s="126"/>
      <c r="Q19" s="126"/>
      <c r="R19" s="126"/>
      <c r="S19" s="126"/>
      <c r="T19" s="126"/>
      <c r="U19" s="126"/>
      <c r="V19" s="126"/>
    </row>
    <row r="20" spans="2:22" ht="45" customHeight="1" x14ac:dyDescent="0.25">
      <c r="B20" s="450" t="s">
        <v>217</v>
      </c>
      <c r="C20" s="450"/>
      <c r="D20" s="450"/>
      <c r="E20" s="450"/>
      <c r="F20" s="450"/>
      <c r="G20" s="450"/>
      <c r="H20" s="450"/>
      <c r="I20" s="450"/>
      <c r="J20" s="450"/>
      <c r="K20" s="450"/>
      <c r="L20" s="450"/>
      <c r="M20" s="450"/>
      <c r="N20" s="450"/>
      <c r="O20" s="450"/>
      <c r="P20" s="450"/>
      <c r="Q20" s="450"/>
      <c r="R20" s="450"/>
      <c r="S20" s="450"/>
      <c r="T20" s="122"/>
      <c r="U20" s="122"/>
      <c r="V20" s="122"/>
    </row>
    <row r="21" spans="2:22" ht="16.5" customHeight="1" x14ac:dyDescent="0.25">
      <c r="B21" s="37" t="s">
        <v>218</v>
      </c>
      <c r="C21" s="126"/>
      <c r="D21" s="126"/>
      <c r="E21" s="126"/>
      <c r="F21" s="126"/>
      <c r="G21" s="126"/>
      <c r="H21" s="126"/>
      <c r="I21" s="126"/>
      <c r="J21" s="126"/>
      <c r="K21" s="126"/>
      <c r="L21" s="126"/>
      <c r="M21" s="126"/>
      <c r="N21" s="126"/>
      <c r="O21" s="126"/>
      <c r="P21" s="126"/>
      <c r="Q21" s="126"/>
      <c r="R21" s="126"/>
      <c r="S21" s="126"/>
      <c r="T21" s="126"/>
      <c r="U21" s="126"/>
      <c r="V21" s="126"/>
    </row>
    <row r="22" spans="2:22" x14ac:dyDescent="0.25">
      <c r="B22" s="37" t="s">
        <v>219</v>
      </c>
      <c r="C22" s="126"/>
      <c r="D22" s="126"/>
      <c r="E22" s="126"/>
      <c r="F22" s="126"/>
      <c r="G22" s="126"/>
      <c r="H22" s="126"/>
      <c r="I22" s="126"/>
      <c r="J22" s="126"/>
      <c r="K22" s="126"/>
      <c r="L22" s="126"/>
      <c r="M22" s="126"/>
      <c r="N22" s="126"/>
      <c r="O22" s="126"/>
      <c r="P22" s="126"/>
      <c r="Q22" s="126"/>
      <c r="R22" s="126"/>
      <c r="S22" s="126"/>
      <c r="T22" s="126"/>
      <c r="U22" s="126"/>
      <c r="V22" s="126"/>
    </row>
    <row r="23" spans="2:22" x14ac:dyDescent="0.25">
      <c r="B23" s="37" t="s">
        <v>220</v>
      </c>
      <c r="C23" s="126"/>
      <c r="D23" s="126"/>
      <c r="E23" s="126"/>
      <c r="F23" s="126"/>
      <c r="G23" s="126"/>
      <c r="H23" s="126"/>
      <c r="I23" s="126"/>
      <c r="J23" s="126"/>
      <c r="K23" s="126"/>
      <c r="L23" s="126"/>
      <c r="M23" s="126"/>
      <c r="N23" s="126"/>
      <c r="O23" s="126"/>
      <c r="P23" s="126"/>
      <c r="Q23" s="126"/>
      <c r="R23" s="126"/>
      <c r="S23" s="126"/>
      <c r="T23" s="126"/>
      <c r="U23" s="126"/>
      <c r="V23" s="126"/>
    </row>
    <row r="24" spans="2:22" ht="17.25" customHeight="1" x14ac:dyDescent="0.25">
      <c r="B24" s="121" t="s">
        <v>221</v>
      </c>
      <c r="C24" s="126"/>
      <c r="D24" s="126"/>
      <c r="E24" s="126"/>
      <c r="F24" s="126"/>
      <c r="G24" s="126"/>
      <c r="H24" s="126"/>
      <c r="I24" s="126"/>
      <c r="J24" s="126"/>
      <c r="K24" s="126"/>
      <c r="L24" s="126"/>
      <c r="M24" s="126"/>
      <c r="N24" s="126"/>
      <c r="O24" s="126"/>
      <c r="P24" s="126"/>
      <c r="Q24" s="126"/>
      <c r="R24" s="126"/>
      <c r="S24" s="126"/>
      <c r="T24" s="126"/>
      <c r="U24" s="126"/>
      <c r="V24" s="126"/>
    </row>
    <row r="25" spans="2:22" ht="17.25" customHeight="1" x14ac:dyDescent="0.25"/>
    <row r="26" spans="2:22" ht="16.5" customHeight="1" x14ac:dyDescent="0.25">
      <c r="B26" s="36" t="s">
        <v>192</v>
      </c>
      <c r="C26" s="126"/>
      <c r="D26" s="126"/>
      <c r="E26" s="126"/>
      <c r="F26" s="126"/>
      <c r="G26" s="126"/>
      <c r="H26" s="126"/>
      <c r="I26" s="126"/>
      <c r="J26" s="126"/>
      <c r="K26" s="126"/>
      <c r="L26" s="126"/>
      <c r="M26" s="126"/>
      <c r="N26" s="126"/>
      <c r="O26" s="126"/>
      <c r="P26" s="126"/>
      <c r="Q26" s="126"/>
      <c r="R26" s="126"/>
      <c r="S26" s="126"/>
      <c r="T26" s="126"/>
      <c r="U26" s="126"/>
      <c r="V26" s="126"/>
    </row>
    <row r="27" spans="2:22" ht="45" customHeight="1" x14ac:dyDescent="0.25">
      <c r="B27" s="450" t="s">
        <v>193</v>
      </c>
      <c r="C27" s="450"/>
      <c r="D27" s="450"/>
      <c r="E27" s="450"/>
      <c r="F27" s="450"/>
      <c r="G27" s="450"/>
      <c r="H27" s="450"/>
      <c r="I27" s="450"/>
      <c r="J27" s="450"/>
      <c r="K27" s="450"/>
      <c r="L27" s="450"/>
      <c r="M27" s="450"/>
      <c r="N27" s="450"/>
      <c r="O27" s="450"/>
      <c r="P27" s="450"/>
      <c r="Q27" s="450"/>
      <c r="R27" s="450"/>
      <c r="S27" s="450"/>
      <c r="T27" s="122"/>
      <c r="U27" s="122"/>
      <c r="V27" s="122"/>
    </row>
    <row r="28" spans="2:22" ht="107.25" customHeight="1" x14ac:dyDescent="0.25">
      <c r="B28" s="37"/>
      <c r="C28" s="450" t="s">
        <v>222</v>
      </c>
      <c r="D28" s="450"/>
      <c r="E28" s="450"/>
      <c r="F28" s="450"/>
      <c r="G28" s="450"/>
      <c r="H28" s="450"/>
      <c r="I28" s="450"/>
      <c r="J28" s="450"/>
      <c r="K28" s="450"/>
      <c r="L28" s="450"/>
      <c r="M28" s="450"/>
      <c r="N28" s="450"/>
      <c r="O28" s="450"/>
      <c r="P28" s="450"/>
      <c r="Q28" s="450"/>
      <c r="R28" s="450"/>
      <c r="S28" s="450"/>
      <c r="T28" s="122"/>
      <c r="U28" s="122"/>
      <c r="V28" s="122"/>
    </row>
    <row r="29" spans="2:22" ht="17.25" customHeight="1" x14ac:dyDescent="0.25">
      <c r="B29" s="121" t="s">
        <v>194</v>
      </c>
      <c r="C29" s="126"/>
      <c r="D29" s="126"/>
      <c r="E29" s="126"/>
      <c r="F29" s="126"/>
      <c r="G29" s="126"/>
      <c r="H29" s="126"/>
      <c r="I29" s="126"/>
      <c r="J29" s="126"/>
      <c r="K29" s="126"/>
      <c r="L29" s="126"/>
      <c r="M29" s="126"/>
      <c r="N29" s="126"/>
      <c r="O29" s="126"/>
      <c r="P29" s="126"/>
      <c r="Q29" s="126"/>
      <c r="R29" s="126"/>
      <c r="S29" s="126"/>
      <c r="T29" s="126"/>
      <c r="U29" s="126"/>
      <c r="V29" s="126"/>
    </row>
    <row r="30" spans="2:22" x14ac:dyDescent="0.25">
      <c r="B30" s="126"/>
      <c r="C30" s="126"/>
      <c r="D30" s="126"/>
      <c r="E30" s="126"/>
      <c r="F30" s="126"/>
      <c r="G30" s="126"/>
      <c r="H30" s="126"/>
      <c r="I30" s="126"/>
      <c r="J30" s="126"/>
      <c r="K30" s="126"/>
      <c r="L30" s="126"/>
      <c r="M30" s="126"/>
      <c r="N30" s="126"/>
      <c r="O30" s="126"/>
      <c r="P30" s="126"/>
      <c r="Q30" s="126"/>
      <c r="R30" s="126"/>
      <c r="S30" s="126"/>
      <c r="T30" s="126"/>
      <c r="U30" s="126"/>
      <c r="V30" s="126"/>
    </row>
    <row r="31" spans="2:22" ht="15.75" x14ac:dyDescent="0.25">
      <c r="B31" s="35" t="s">
        <v>10</v>
      </c>
      <c r="C31" s="2"/>
      <c r="D31" s="2"/>
      <c r="E31" s="2"/>
      <c r="F31" s="2"/>
      <c r="G31" s="2"/>
      <c r="H31" s="2"/>
      <c r="I31" s="2"/>
      <c r="J31" s="2"/>
      <c r="K31" s="2"/>
      <c r="L31" s="2"/>
      <c r="M31" s="2"/>
      <c r="N31" s="2"/>
      <c r="O31" s="2"/>
      <c r="P31" s="2"/>
      <c r="Q31" s="2"/>
      <c r="R31" s="2"/>
      <c r="S31" s="2"/>
      <c r="T31" s="2"/>
      <c r="U31" s="2"/>
      <c r="V31" s="2"/>
    </row>
    <row r="32" spans="2:22" ht="79.5" customHeight="1" x14ac:dyDescent="0.25">
      <c r="B32" s="445" t="s">
        <v>33</v>
      </c>
      <c r="C32" s="445"/>
      <c r="D32" s="445"/>
      <c r="E32" s="445"/>
      <c r="F32" s="445"/>
      <c r="G32" s="445"/>
      <c r="H32" s="445"/>
      <c r="I32" s="445"/>
      <c r="J32" s="445"/>
      <c r="K32" s="445"/>
      <c r="L32" s="445"/>
      <c r="M32" s="445"/>
      <c r="N32" s="445"/>
      <c r="O32" s="445"/>
      <c r="P32" s="445"/>
      <c r="Q32" s="445"/>
      <c r="R32" s="445"/>
      <c r="S32" s="445"/>
      <c r="T32" s="128"/>
      <c r="U32" s="128"/>
      <c r="V32" s="128"/>
    </row>
    <row r="33" spans="2:22" x14ac:dyDescent="0.25">
      <c r="B33" s="129" t="s">
        <v>31</v>
      </c>
      <c r="C33" s="129"/>
      <c r="D33" s="129"/>
      <c r="E33" s="129"/>
      <c r="F33" s="129"/>
      <c r="G33" s="129"/>
      <c r="H33" s="129"/>
      <c r="I33" s="129"/>
      <c r="J33" s="129"/>
      <c r="K33" s="129"/>
      <c r="L33" s="129"/>
      <c r="M33" s="129"/>
      <c r="N33" s="129"/>
      <c r="O33" s="129"/>
      <c r="P33" s="129"/>
      <c r="Q33" s="129"/>
      <c r="R33" s="129"/>
      <c r="S33" s="129"/>
      <c r="T33" s="129"/>
      <c r="U33" s="129"/>
      <c r="V33" s="129"/>
    </row>
  </sheetData>
  <mergeCells count="17">
    <mergeCell ref="N2:O2"/>
    <mergeCell ref="B6:M6"/>
    <mergeCell ref="B7:O7"/>
    <mergeCell ref="B8:S8"/>
    <mergeCell ref="B9:S9"/>
    <mergeCell ref="B32:S32"/>
    <mergeCell ref="C10:S10"/>
    <mergeCell ref="B17:G17"/>
    <mergeCell ref="C16:S16"/>
    <mergeCell ref="C11:S11"/>
    <mergeCell ref="C12:S12"/>
    <mergeCell ref="B13:S13"/>
    <mergeCell ref="B14:S14"/>
    <mergeCell ref="C15:S15"/>
    <mergeCell ref="B20:S20"/>
    <mergeCell ref="B27:S27"/>
    <mergeCell ref="C28:S28"/>
  </mergeCells>
  <hyperlinks>
    <hyperlink ref="B17" r:id="rId1"/>
    <hyperlink ref="B33:G33" r:id="rId2" display="Further information about the NHMD can be found in the Data quality statement: National Hospital Morbidity Database 2014–15."/>
    <hyperlink ref="N2:O2" location="Contents!A1" display="Return to contents"/>
    <hyperlink ref="B29" r:id="rId3"/>
    <hyperlink ref="B24" r:id="rId4" display="Further information can be found in Explantory Notes: National Aboriginal and Torres Strait Islander Survey, 2017–18 (ABS cat.no. 4715.0)"/>
  </hyperlinks>
  <pageMargins left="0.7" right="0.7" top="0.75" bottom="0.75" header="0.3" footer="0.3"/>
  <pageSetup paperSize="9" orientation="portrait" r:id="rId5"/>
  <drawing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M14"/>
  <sheetViews>
    <sheetView showGridLines="0" workbookViewId="0"/>
  </sheetViews>
  <sheetFormatPr defaultRowHeight="15" x14ac:dyDescent="0.25"/>
  <sheetData>
    <row r="2" spans="2:13" x14ac:dyDescent="0.25">
      <c r="H2" s="391" t="s">
        <v>7</v>
      </c>
      <c r="I2" s="391"/>
    </row>
    <row r="3" spans="2:13" x14ac:dyDescent="0.25">
      <c r="F3" s="11"/>
      <c r="K3" s="19"/>
      <c r="L3" s="19"/>
      <c r="M3" s="2"/>
    </row>
    <row r="6" spans="2:13" s="16" customFormat="1" ht="50.1" customHeight="1" x14ac:dyDescent="0.25">
      <c r="B6" s="388" t="s">
        <v>12</v>
      </c>
      <c r="C6" s="388"/>
      <c r="D6" s="388"/>
      <c r="E6" s="388"/>
      <c r="F6" s="388"/>
      <c r="G6" s="388"/>
      <c r="H6" s="388"/>
      <c r="I6" s="388"/>
    </row>
    <row r="7" spans="2:13" x14ac:dyDescent="0.25">
      <c r="B7" s="7" t="s">
        <v>13</v>
      </c>
      <c r="C7" s="8" t="s">
        <v>14</v>
      </c>
    </row>
    <row r="8" spans="2:13" x14ac:dyDescent="0.25">
      <c r="B8" s="9" t="s">
        <v>15</v>
      </c>
      <c r="C8" s="10" t="s">
        <v>16</v>
      </c>
    </row>
    <row r="9" spans="2:13" x14ac:dyDescent="0.25">
      <c r="B9" s="7" t="s">
        <v>17</v>
      </c>
      <c r="C9" s="8" t="s">
        <v>10</v>
      </c>
    </row>
    <row r="10" spans="2:13" x14ac:dyDescent="0.25">
      <c r="B10" s="9" t="s">
        <v>18</v>
      </c>
      <c r="C10" s="10" t="s">
        <v>11</v>
      </c>
    </row>
    <row r="11" spans="2:13" x14ac:dyDescent="0.25">
      <c r="B11" s="7"/>
      <c r="C11" s="8"/>
    </row>
    <row r="12" spans="2:13" x14ac:dyDescent="0.25">
      <c r="B12" s="7"/>
      <c r="C12" s="8"/>
    </row>
    <row r="13" spans="2:13" x14ac:dyDescent="0.25">
      <c r="B13" s="7"/>
      <c r="C13" s="8"/>
    </row>
    <row r="14" spans="2:13" x14ac:dyDescent="0.25">
      <c r="B14" s="7"/>
      <c r="C14" s="8"/>
    </row>
  </sheetData>
  <mergeCells count="2">
    <mergeCell ref="H2:I2"/>
    <mergeCell ref="B6:I6"/>
  </mergeCells>
  <hyperlinks>
    <hyperlink ref="H2:I2" location="Contents!A1" display="Return to content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N26"/>
  <sheetViews>
    <sheetView showGridLines="0" workbookViewId="0"/>
  </sheetViews>
  <sheetFormatPr defaultColWidth="8.85546875" defaultRowHeight="15" x14ac:dyDescent="0.25"/>
  <cols>
    <col min="1" max="1" width="8.85546875" style="25"/>
    <col min="2" max="2" width="14.140625" style="25" customWidth="1"/>
    <col min="3" max="4" width="10.7109375" style="25" customWidth="1"/>
    <col min="5" max="5" width="1.7109375" style="25" customWidth="1"/>
    <col min="6" max="7" width="10.7109375" style="25" customWidth="1"/>
    <col min="8" max="8" width="1.7109375" style="25" customWidth="1"/>
    <col min="9" max="11" width="10.7109375" style="25" customWidth="1"/>
    <col min="12" max="259" width="8.85546875" style="25"/>
    <col min="260" max="260" width="14.140625" style="25" customWidth="1"/>
    <col min="261" max="267" width="10.7109375" style="25" customWidth="1"/>
    <col min="268" max="515" width="8.85546875" style="25"/>
    <col min="516" max="516" width="14.140625" style="25" customWidth="1"/>
    <col min="517" max="523" width="10.7109375" style="25" customWidth="1"/>
    <col min="524" max="771" width="8.85546875" style="25"/>
    <col min="772" max="772" width="14.140625" style="25" customWidth="1"/>
    <col min="773" max="779" width="10.7109375" style="25" customWidth="1"/>
    <col min="780" max="1027" width="8.85546875" style="25"/>
    <col min="1028" max="1028" width="14.140625" style="25" customWidth="1"/>
    <col min="1029" max="1035" width="10.7109375" style="25" customWidth="1"/>
    <col min="1036" max="1283" width="8.85546875" style="25"/>
    <col min="1284" max="1284" width="14.140625" style="25" customWidth="1"/>
    <col min="1285" max="1291" width="10.7109375" style="25" customWidth="1"/>
    <col min="1292" max="1539" width="8.85546875" style="25"/>
    <col min="1540" max="1540" width="14.140625" style="25" customWidth="1"/>
    <col min="1541" max="1547" width="10.7109375" style="25" customWidth="1"/>
    <col min="1548" max="1795" width="8.85546875" style="25"/>
    <col min="1796" max="1796" width="14.140625" style="25" customWidth="1"/>
    <col min="1797" max="1803" width="10.7109375" style="25" customWidth="1"/>
    <col min="1804" max="2051" width="8.85546875" style="25"/>
    <col min="2052" max="2052" width="14.140625" style="25" customWidth="1"/>
    <col min="2053" max="2059" width="10.7109375" style="25" customWidth="1"/>
    <col min="2060" max="2307" width="8.85546875" style="25"/>
    <col min="2308" max="2308" width="14.140625" style="25" customWidth="1"/>
    <col min="2309" max="2315" width="10.7109375" style="25" customWidth="1"/>
    <col min="2316" max="2563" width="8.85546875" style="25"/>
    <col min="2564" max="2564" width="14.140625" style="25" customWidth="1"/>
    <col min="2565" max="2571" width="10.7109375" style="25" customWidth="1"/>
    <col min="2572" max="2819" width="8.85546875" style="25"/>
    <col min="2820" max="2820" width="14.140625" style="25" customWidth="1"/>
    <col min="2821" max="2827" width="10.7109375" style="25" customWidth="1"/>
    <col min="2828" max="3075" width="8.85546875" style="25"/>
    <col min="3076" max="3076" width="14.140625" style="25" customWidth="1"/>
    <col min="3077" max="3083" width="10.7109375" style="25" customWidth="1"/>
    <col min="3084" max="3331" width="8.85546875" style="25"/>
    <col min="3332" max="3332" width="14.140625" style="25" customWidth="1"/>
    <col min="3333" max="3339" width="10.7109375" style="25" customWidth="1"/>
    <col min="3340" max="3587" width="8.85546875" style="25"/>
    <col min="3588" max="3588" width="14.140625" style="25" customWidth="1"/>
    <col min="3589" max="3595" width="10.7109375" style="25" customWidth="1"/>
    <col min="3596" max="3843" width="8.85546875" style="25"/>
    <col min="3844" max="3844" width="14.140625" style="25" customWidth="1"/>
    <col min="3845" max="3851" width="10.7109375" style="25" customWidth="1"/>
    <col min="3852" max="4099" width="8.85546875" style="25"/>
    <col min="4100" max="4100" width="14.140625" style="25" customWidth="1"/>
    <col min="4101" max="4107" width="10.7109375" style="25" customWidth="1"/>
    <col min="4108" max="4355" width="8.85546875" style="25"/>
    <col min="4356" max="4356" width="14.140625" style="25" customWidth="1"/>
    <col min="4357" max="4363" width="10.7109375" style="25" customWidth="1"/>
    <col min="4364" max="4611" width="8.85546875" style="25"/>
    <col min="4612" max="4612" width="14.140625" style="25" customWidth="1"/>
    <col min="4613" max="4619" width="10.7109375" style="25" customWidth="1"/>
    <col min="4620" max="4867" width="8.85546875" style="25"/>
    <col min="4868" max="4868" width="14.140625" style="25" customWidth="1"/>
    <col min="4869" max="4875" width="10.7109375" style="25" customWidth="1"/>
    <col min="4876" max="5123" width="8.85546875" style="25"/>
    <col min="5124" max="5124" width="14.140625" style="25" customWidth="1"/>
    <col min="5125" max="5131" width="10.7109375" style="25" customWidth="1"/>
    <col min="5132" max="5379" width="8.85546875" style="25"/>
    <col min="5380" max="5380" width="14.140625" style="25" customWidth="1"/>
    <col min="5381" max="5387" width="10.7109375" style="25" customWidth="1"/>
    <col min="5388" max="5635" width="8.85546875" style="25"/>
    <col min="5636" max="5636" width="14.140625" style="25" customWidth="1"/>
    <col min="5637" max="5643" width="10.7109375" style="25" customWidth="1"/>
    <col min="5644" max="5891" width="8.85546875" style="25"/>
    <col min="5892" max="5892" width="14.140625" style="25" customWidth="1"/>
    <col min="5893" max="5899" width="10.7109375" style="25" customWidth="1"/>
    <col min="5900" max="6147" width="8.85546875" style="25"/>
    <col min="6148" max="6148" width="14.140625" style="25" customWidth="1"/>
    <col min="6149" max="6155" width="10.7109375" style="25" customWidth="1"/>
    <col min="6156" max="6403" width="8.85546875" style="25"/>
    <col min="6404" max="6404" width="14.140625" style="25" customWidth="1"/>
    <col min="6405" max="6411" width="10.7109375" style="25" customWidth="1"/>
    <col min="6412" max="6659" width="8.85546875" style="25"/>
    <col min="6660" max="6660" width="14.140625" style="25" customWidth="1"/>
    <col min="6661" max="6667" width="10.7109375" style="25" customWidth="1"/>
    <col min="6668" max="6915" width="8.85546875" style="25"/>
    <col min="6916" max="6916" width="14.140625" style="25" customWidth="1"/>
    <col min="6917" max="6923" width="10.7109375" style="25" customWidth="1"/>
    <col min="6924" max="7171" width="8.85546875" style="25"/>
    <col min="7172" max="7172" width="14.140625" style="25" customWidth="1"/>
    <col min="7173" max="7179" width="10.7109375" style="25" customWidth="1"/>
    <col min="7180" max="7427" width="8.85546875" style="25"/>
    <col min="7428" max="7428" width="14.140625" style="25" customWidth="1"/>
    <col min="7429" max="7435" width="10.7109375" style="25" customWidth="1"/>
    <col min="7436" max="7683" width="8.85546875" style="25"/>
    <col min="7684" max="7684" width="14.140625" style="25" customWidth="1"/>
    <col min="7685" max="7691" width="10.7109375" style="25" customWidth="1"/>
    <col min="7692" max="7939" width="8.85546875" style="25"/>
    <col min="7940" max="7940" width="14.140625" style="25" customWidth="1"/>
    <col min="7941" max="7947" width="10.7109375" style="25" customWidth="1"/>
    <col min="7948" max="8195" width="8.85546875" style="25"/>
    <col min="8196" max="8196" width="14.140625" style="25" customWidth="1"/>
    <col min="8197" max="8203" width="10.7109375" style="25" customWidth="1"/>
    <col min="8204" max="8451" width="8.85546875" style="25"/>
    <col min="8452" max="8452" width="14.140625" style="25" customWidth="1"/>
    <col min="8453" max="8459" width="10.7109375" style="25" customWidth="1"/>
    <col min="8460" max="8707" width="8.85546875" style="25"/>
    <col min="8708" max="8708" width="14.140625" style="25" customWidth="1"/>
    <col min="8709" max="8715" width="10.7109375" style="25" customWidth="1"/>
    <col min="8716" max="8963" width="8.85546875" style="25"/>
    <col min="8964" max="8964" width="14.140625" style="25" customWidth="1"/>
    <col min="8965" max="8971" width="10.7109375" style="25" customWidth="1"/>
    <col min="8972" max="9219" width="8.85546875" style="25"/>
    <col min="9220" max="9220" width="14.140625" style="25" customWidth="1"/>
    <col min="9221" max="9227" width="10.7109375" style="25" customWidth="1"/>
    <col min="9228" max="9475" width="8.85546875" style="25"/>
    <col min="9476" max="9476" width="14.140625" style="25" customWidth="1"/>
    <col min="9477" max="9483" width="10.7109375" style="25" customWidth="1"/>
    <col min="9484" max="9731" width="8.85546875" style="25"/>
    <col min="9732" max="9732" width="14.140625" style="25" customWidth="1"/>
    <col min="9733" max="9739" width="10.7109375" style="25" customWidth="1"/>
    <col min="9740" max="9987" width="8.85546875" style="25"/>
    <col min="9988" max="9988" width="14.140625" style="25" customWidth="1"/>
    <col min="9989" max="9995" width="10.7109375" style="25" customWidth="1"/>
    <col min="9996" max="10243" width="8.85546875" style="25"/>
    <col min="10244" max="10244" width="14.140625" style="25" customWidth="1"/>
    <col min="10245" max="10251" width="10.7109375" style="25" customWidth="1"/>
    <col min="10252" max="10499" width="8.85546875" style="25"/>
    <col min="10500" max="10500" width="14.140625" style="25" customWidth="1"/>
    <col min="10501" max="10507" width="10.7109375" style="25" customWidth="1"/>
    <col min="10508" max="10755" width="8.85546875" style="25"/>
    <col min="10756" max="10756" width="14.140625" style="25" customWidth="1"/>
    <col min="10757" max="10763" width="10.7109375" style="25" customWidth="1"/>
    <col min="10764" max="11011" width="8.85546875" style="25"/>
    <col min="11012" max="11012" width="14.140625" style="25" customWidth="1"/>
    <col min="11013" max="11019" width="10.7109375" style="25" customWidth="1"/>
    <col min="11020" max="11267" width="8.85546875" style="25"/>
    <col min="11268" max="11268" width="14.140625" style="25" customWidth="1"/>
    <col min="11269" max="11275" width="10.7109375" style="25" customWidth="1"/>
    <col min="11276" max="11523" width="8.85546875" style="25"/>
    <col min="11524" max="11524" width="14.140625" style="25" customWidth="1"/>
    <col min="11525" max="11531" width="10.7109375" style="25" customWidth="1"/>
    <col min="11532" max="11779" width="8.85546875" style="25"/>
    <col min="11780" max="11780" width="14.140625" style="25" customWidth="1"/>
    <col min="11781" max="11787" width="10.7109375" style="25" customWidth="1"/>
    <col min="11788" max="12035" width="8.85546875" style="25"/>
    <col min="12036" max="12036" width="14.140625" style="25" customWidth="1"/>
    <col min="12037" max="12043" width="10.7109375" style="25" customWidth="1"/>
    <col min="12044" max="12291" width="8.85546875" style="25"/>
    <col min="12292" max="12292" width="14.140625" style="25" customWidth="1"/>
    <col min="12293" max="12299" width="10.7109375" style="25" customWidth="1"/>
    <col min="12300" max="12547" width="8.85546875" style="25"/>
    <col min="12548" max="12548" width="14.140625" style="25" customWidth="1"/>
    <col min="12549" max="12555" width="10.7109375" style="25" customWidth="1"/>
    <col min="12556" max="12803" width="8.85546875" style="25"/>
    <col min="12804" max="12804" width="14.140625" style="25" customWidth="1"/>
    <col min="12805" max="12811" width="10.7109375" style="25" customWidth="1"/>
    <col min="12812" max="13059" width="8.85546875" style="25"/>
    <col min="13060" max="13060" width="14.140625" style="25" customWidth="1"/>
    <col min="13061" max="13067" width="10.7109375" style="25" customWidth="1"/>
    <col min="13068" max="13315" width="8.85546875" style="25"/>
    <col min="13316" max="13316" width="14.140625" style="25" customWidth="1"/>
    <col min="13317" max="13323" width="10.7109375" style="25" customWidth="1"/>
    <col min="13324" max="13571" width="8.85546875" style="25"/>
    <col min="13572" max="13572" width="14.140625" style="25" customWidth="1"/>
    <col min="13573" max="13579" width="10.7109375" style="25" customWidth="1"/>
    <col min="13580" max="13827" width="8.85546875" style="25"/>
    <col min="13828" max="13828" width="14.140625" style="25" customWidth="1"/>
    <col min="13829" max="13835" width="10.7109375" style="25" customWidth="1"/>
    <col min="13836" max="14083" width="8.85546875" style="25"/>
    <col min="14084" max="14084" width="14.140625" style="25" customWidth="1"/>
    <col min="14085" max="14091" width="10.7109375" style="25" customWidth="1"/>
    <col min="14092" max="14339" width="8.85546875" style="25"/>
    <col min="14340" max="14340" width="14.140625" style="25" customWidth="1"/>
    <col min="14341" max="14347" width="10.7109375" style="25" customWidth="1"/>
    <col min="14348" max="14595" width="8.85546875" style="25"/>
    <col min="14596" max="14596" width="14.140625" style="25" customWidth="1"/>
    <col min="14597" max="14603" width="10.7109375" style="25" customWidth="1"/>
    <col min="14604" max="14851" width="8.85546875" style="25"/>
    <col min="14852" max="14852" width="14.140625" style="25" customWidth="1"/>
    <col min="14853" max="14859" width="10.7109375" style="25" customWidth="1"/>
    <col min="14860" max="15107" width="8.85546875" style="25"/>
    <col min="15108" max="15108" width="14.140625" style="25" customWidth="1"/>
    <col min="15109" max="15115" width="10.7109375" style="25" customWidth="1"/>
    <col min="15116" max="15363" width="8.85546875" style="25"/>
    <col min="15364" max="15364" width="14.140625" style="25" customWidth="1"/>
    <col min="15365" max="15371" width="10.7109375" style="25" customWidth="1"/>
    <col min="15372" max="15619" width="8.85546875" style="25"/>
    <col min="15620" max="15620" width="14.140625" style="25" customWidth="1"/>
    <col min="15621" max="15627" width="10.7109375" style="25" customWidth="1"/>
    <col min="15628" max="15875" width="8.85546875" style="25"/>
    <col min="15876" max="15876" width="14.140625" style="25" customWidth="1"/>
    <col min="15877" max="15883" width="10.7109375" style="25" customWidth="1"/>
    <col min="15884" max="16131" width="8.85546875" style="25"/>
    <col min="16132" max="16132" width="14.140625" style="25" customWidth="1"/>
    <col min="16133" max="16139" width="10.7109375" style="25" customWidth="1"/>
    <col min="16140" max="16384" width="8.85546875" style="25"/>
  </cols>
  <sheetData>
    <row r="3" spans="1:14" x14ac:dyDescent="0.25">
      <c r="L3" s="391" t="s">
        <v>7</v>
      </c>
      <c r="M3" s="391"/>
    </row>
    <row r="6" spans="1:14" ht="36" customHeight="1" x14ac:dyDescent="0.25">
      <c r="A6" s="2"/>
      <c r="B6" s="392" t="s">
        <v>149</v>
      </c>
      <c r="C6" s="392"/>
      <c r="D6" s="392"/>
      <c r="E6" s="392"/>
      <c r="F6" s="393"/>
      <c r="G6" s="393"/>
      <c r="H6" s="393"/>
      <c r="I6" s="393"/>
      <c r="J6" s="393"/>
      <c r="K6" s="45"/>
      <c r="L6" s="2"/>
      <c r="M6" s="2"/>
      <c r="N6" s="2"/>
    </row>
    <row r="7" spans="1:14" x14ac:dyDescent="0.25">
      <c r="A7" s="2"/>
      <c r="B7" s="3"/>
      <c r="C7" s="394" t="s">
        <v>1</v>
      </c>
      <c r="D7" s="394"/>
      <c r="E7" s="41"/>
      <c r="F7" s="394" t="s">
        <v>2</v>
      </c>
      <c r="G7" s="395"/>
      <c r="H7" s="42"/>
      <c r="I7" s="394" t="s">
        <v>3</v>
      </c>
      <c r="J7" s="395"/>
      <c r="K7" s="46"/>
      <c r="L7" s="2"/>
      <c r="M7" s="2"/>
      <c r="N7" s="2"/>
    </row>
    <row r="8" spans="1:14" x14ac:dyDescent="0.25">
      <c r="A8" s="2"/>
      <c r="B8" s="38" t="s">
        <v>4</v>
      </c>
      <c r="C8" s="30" t="s">
        <v>5</v>
      </c>
      <c r="D8" s="40" t="s">
        <v>6</v>
      </c>
      <c r="E8" s="40"/>
      <c r="F8" s="40" t="s">
        <v>5</v>
      </c>
      <c r="G8" s="40" t="s">
        <v>6</v>
      </c>
      <c r="H8" s="40"/>
      <c r="I8" s="40" t="s">
        <v>5</v>
      </c>
      <c r="J8" s="40" t="s">
        <v>6</v>
      </c>
      <c r="K8" s="47"/>
      <c r="L8" s="2"/>
      <c r="M8" s="2"/>
      <c r="N8" s="2"/>
    </row>
    <row r="9" spans="1:14" x14ac:dyDescent="0.25">
      <c r="A9" s="2"/>
      <c r="B9" s="39" t="s">
        <v>44</v>
      </c>
      <c r="C9" s="26">
        <v>12.2</v>
      </c>
      <c r="D9" s="32" t="s">
        <v>45</v>
      </c>
      <c r="E9" s="32"/>
      <c r="F9" s="86">
        <v>12.3</v>
      </c>
      <c r="G9" s="33" t="s">
        <v>46</v>
      </c>
      <c r="H9" s="33"/>
      <c r="I9" s="26">
        <v>12.1</v>
      </c>
      <c r="J9" s="33" t="s">
        <v>47</v>
      </c>
      <c r="K9" s="33"/>
      <c r="L9" s="2"/>
      <c r="M9" s="2"/>
      <c r="N9" s="2"/>
    </row>
    <row r="10" spans="1:14" x14ac:dyDescent="0.25">
      <c r="A10" s="2"/>
      <c r="B10" s="39" t="s">
        <v>48</v>
      </c>
      <c r="C10" s="32">
        <v>30.5</v>
      </c>
      <c r="D10" s="32" t="s">
        <v>49</v>
      </c>
      <c r="E10" s="32"/>
      <c r="F10" s="32">
        <v>40.4</v>
      </c>
      <c r="G10" s="33" t="s">
        <v>50</v>
      </c>
      <c r="H10" s="33"/>
      <c r="I10" s="32">
        <v>35.200000000000003</v>
      </c>
      <c r="J10" s="33" t="s">
        <v>51</v>
      </c>
      <c r="K10" s="33"/>
      <c r="L10" s="48"/>
      <c r="M10" s="31"/>
      <c r="N10" s="2"/>
    </row>
    <row r="11" spans="1:14" x14ac:dyDescent="0.25">
      <c r="A11" s="2"/>
      <c r="B11" s="39" t="s">
        <v>52</v>
      </c>
      <c r="C11" s="32">
        <v>33.1</v>
      </c>
      <c r="D11" s="33" t="s">
        <v>53</v>
      </c>
      <c r="E11" s="33"/>
      <c r="F11" s="32">
        <v>47.2</v>
      </c>
      <c r="G11" s="33" t="s">
        <v>54</v>
      </c>
      <c r="H11" s="33"/>
      <c r="I11" s="32">
        <v>40.200000000000003</v>
      </c>
      <c r="J11" s="33" t="s">
        <v>55</v>
      </c>
      <c r="K11" s="33"/>
      <c r="L11" s="2"/>
      <c r="M11" s="2"/>
      <c r="N11" s="2"/>
    </row>
    <row r="12" spans="1:14" x14ac:dyDescent="0.25">
      <c r="A12" s="2"/>
      <c r="B12" s="39" t="s">
        <v>56</v>
      </c>
      <c r="C12" s="32">
        <v>39.299999999999997</v>
      </c>
      <c r="D12" s="33" t="s">
        <v>57</v>
      </c>
      <c r="E12" s="33"/>
      <c r="F12" s="32">
        <v>54.1</v>
      </c>
      <c r="G12" s="33" t="s">
        <v>58</v>
      </c>
      <c r="H12" s="33"/>
      <c r="I12" s="32">
        <v>46.5</v>
      </c>
      <c r="J12" s="33" t="s">
        <v>59</v>
      </c>
      <c r="K12" s="33"/>
      <c r="L12" s="2"/>
      <c r="M12" s="2"/>
      <c r="N12" s="2"/>
    </row>
    <row r="13" spans="1:14" x14ac:dyDescent="0.25">
      <c r="A13" s="2"/>
      <c r="B13" s="39" t="s">
        <v>60</v>
      </c>
      <c r="C13" s="32">
        <v>79.2</v>
      </c>
      <c r="D13" s="33" t="s">
        <v>61</v>
      </c>
      <c r="E13" s="33"/>
      <c r="F13" s="32">
        <v>86.6</v>
      </c>
      <c r="G13" s="33" t="s">
        <v>62</v>
      </c>
      <c r="H13" s="33"/>
      <c r="I13" s="32">
        <v>83.1</v>
      </c>
      <c r="J13" s="33" t="s">
        <v>63</v>
      </c>
      <c r="K13" s="33"/>
      <c r="L13" s="2"/>
      <c r="M13" s="2"/>
      <c r="N13" s="2"/>
    </row>
    <row r="14" spans="1:14" x14ac:dyDescent="0.25">
      <c r="A14" s="2"/>
      <c r="B14" s="39" t="s">
        <v>64</v>
      </c>
      <c r="C14" s="32">
        <v>91.4</v>
      </c>
      <c r="D14" s="33" t="s">
        <v>65</v>
      </c>
      <c r="E14" s="33"/>
      <c r="F14" s="32">
        <v>93.6</v>
      </c>
      <c r="G14" s="33" t="s">
        <v>66</v>
      </c>
      <c r="H14" s="33"/>
      <c r="I14" s="32">
        <v>92.3</v>
      </c>
      <c r="J14" s="33" t="s">
        <v>67</v>
      </c>
      <c r="K14" s="33"/>
      <c r="L14" s="2"/>
      <c r="M14" s="2"/>
      <c r="N14" s="2"/>
    </row>
    <row r="15" spans="1:14" x14ac:dyDescent="0.25">
      <c r="A15" s="2"/>
      <c r="B15" s="49" t="s">
        <v>68</v>
      </c>
      <c r="C15" s="50">
        <v>93.4</v>
      </c>
      <c r="D15" s="51" t="s">
        <v>69</v>
      </c>
      <c r="E15" s="51"/>
      <c r="F15" s="50">
        <v>93.6</v>
      </c>
      <c r="G15" s="51" t="s">
        <v>70</v>
      </c>
      <c r="H15" s="51"/>
      <c r="I15" s="50">
        <v>93.2</v>
      </c>
      <c r="J15" s="33" t="s">
        <v>71</v>
      </c>
      <c r="K15" s="33"/>
      <c r="L15" s="2"/>
      <c r="M15" s="2"/>
      <c r="N15" s="2"/>
    </row>
    <row r="16" spans="1:14" x14ac:dyDescent="0.25">
      <c r="A16" s="2"/>
      <c r="B16" s="39" t="s">
        <v>72</v>
      </c>
      <c r="C16" s="32">
        <v>92</v>
      </c>
      <c r="D16" s="33" t="s">
        <v>73</v>
      </c>
      <c r="E16" s="33"/>
      <c r="F16" s="32">
        <v>91.4</v>
      </c>
      <c r="G16" s="33" t="s">
        <v>74</v>
      </c>
      <c r="H16" s="33"/>
      <c r="I16" s="32">
        <v>92</v>
      </c>
      <c r="J16" s="33" t="s">
        <v>75</v>
      </c>
      <c r="K16" s="33"/>
      <c r="L16" s="2"/>
      <c r="M16" s="2"/>
      <c r="N16" s="2"/>
    </row>
    <row r="17" spans="1:14" x14ac:dyDescent="0.25">
      <c r="A17" s="2"/>
      <c r="B17" s="39" t="s">
        <v>8</v>
      </c>
      <c r="C17" s="32">
        <v>89.1</v>
      </c>
      <c r="D17" s="33" t="s">
        <v>76</v>
      </c>
      <c r="E17" s="33"/>
      <c r="F17" s="32">
        <v>92.5</v>
      </c>
      <c r="G17" s="33" t="s">
        <v>77</v>
      </c>
      <c r="H17" s="33"/>
      <c r="I17" s="32">
        <v>90.2</v>
      </c>
      <c r="J17" s="33" t="s">
        <v>78</v>
      </c>
      <c r="K17" s="33"/>
      <c r="L17" s="2"/>
      <c r="M17" s="2"/>
      <c r="N17" s="2"/>
    </row>
    <row r="18" spans="1:14" x14ac:dyDescent="0.25">
      <c r="A18" s="2"/>
      <c r="B18" s="39" t="s">
        <v>19</v>
      </c>
      <c r="C18" s="32">
        <v>50.5</v>
      </c>
      <c r="D18" s="33" t="s">
        <v>79</v>
      </c>
      <c r="E18" s="33"/>
      <c r="F18" s="32">
        <v>58.7</v>
      </c>
      <c r="G18" s="33" t="s">
        <v>80</v>
      </c>
      <c r="H18" s="33"/>
      <c r="I18" s="32">
        <v>54.6</v>
      </c>
      <c r="J18" s="33" t="s">
        <v>81</v>
      </c>
      <c r="K18" s="33"/>
      <c r="L18" s="2"/>
      <c r="M18" s="2"/>
      <c r="N18" s="2"/>
    </row>
    <row r="19" spans="1:14" ht="18" customHeight="1" x14ac:dyDescent="0.25">
      <c r="A19" s="2"/>
      <c r="B19" s="52" t="s">
        <v>150</v>
      </c>
      <c r="C19" s="53">
        <v>40.799999999999997</v>
      </c>
      <c r="D19" s="53" t="s">
        <v>82</v>
      </c>
      <c r="E19" s="53"/>
      <c r="F19" s="53">
        <v>46.3</v>
      </c>
      <c r="G19" s="53" t="s">
        <v>83</v>
      </c>
      <c r="H19" s="53"/>
      <c r="I19" s="53">
        <v>43.5</v>
      </c>
      <c r="J19" s="53" t="s">
        <v>84</v>
      </c>
      <c r="K19" s="54"/>
      <c r="L19" s="2"/>
      <c r="M19" s="2"/>
      <c r="N19" s="2"/>
    </row>
    <row r="20" spans="1:14" ht="30.75" customHeight="1" x14ac:dyDescent="0.25">
      <c r="A20" s="2"/>
      <c r="B20" s="390" t="s">
        <v>32</v>
      </c>
      <c r="C20" s="396"/>
      <c r="D20" s="396"/>
      <c r="E20" s="396"/>
      <c r="F20" s="396"/>
      <c r="G20" s="396"/>
      <c r="H20" s="396"/>
      <c r="I20" s="396"/>
      <c r="J20" s="396"/>
      <c r="K20" s="55"/>
      <c r="L20" s="2"/>
      <c r="M20" s="2"/>
      <c r="N20" s="2"/>
    </row>
    <row r="21" spans="1:14" ht="29.25" customHeight="1" x14ac:dyDescent="0.25">
      <c r="A21" s="2"/>
      <c r="B21" s="390" t="s">
        <v>357</v>
      </c>
      <c r="C21" s="390"/>
      <c r="D21" s="390"/>
      <c r="E21" s="390"/>
      <c r="F21" s="390"/>
      <c r="G21" s="390"/>
      <c r="H21" s="390"/>
      <c r="I21" s="390"/>
      <c r="J21" s="390"/>
      <c r="K21" s="2"/>
      <c r="L21" s="2"/>
      <c r="M21" s="2"/>
      <c r="N21" s="2"/>
    </row>
    <row r="22" spans="1:14" x14ac:dyDescent="0.25">
      <c r="A22" s="2"/>
      <c r="C22" s="2"/>
      <c r="D22" s="2"/>
      <c r="E22" s="2"/>
      <c r="F22" s="2"/>
      <c r="G22" s="2"/>
      <c r="H22" s="2"/>
      <c r="I22" s="2"/>
      <c r="J22" s="2"/>
      <c r="K22" s="2"/>
      <c r="L22" s="2"/>
      <c r="M22" s="2"/>
      <c r="N22" s="2"/>
    </row>
    <row r="23" spans="1:14" x14ac:dyDescent="0.25">
      <c r="A23" s="2"/>
      <c r="B23" s="34" t="s">
        <v>355</v>
      </c>
      <c r="C23" s="189"/>
      <c r="D23" s="189"/>
      <c r="E23" s="189"/>
      <c r="F23" s="189"/>
      <c r="G23" s="189"/>
      <c r="H23" s="189"/>
      <c r="I23" s="24"/>
      <c r="J23" s="24"/>
      <c r="K23" s="189"/>
      <c r="L23" s="189"/>
      <c r="M23" s="189"/>
      <c r="N23" s="2"/>
    </row>
    <row r="24" spans="1:14" ht="63" customHeight="1" x14ac:dyDescent="0.25">
      <c r="B24" s="397" t="s">
        <v>365</v>
      </c>
      <c r="C24" s="397"/>
      <c r="D24" s="397"/>
      <c r="E24" s="397"/>
      <c r="F24" s="397"/>
      <c r="G24" s="397"/>
      <c r="H24" s="397"/>
      <c r="I24" s="397"/>
      <c r="J24" s="397"/>
      <c r="K24" s="190"/>
      <c r="L24" s="190"/>
      <c r="M24" s="190"/>
    </row>
    <row r="25" spans="1:14" s="189" customFormat="1" ht="15.75" customHeight="1" x14ac:dyDescent="0.25">
      <c r="B25" s="187"/>
      <c r="C25" s="187"/>
      <c r="D25" s="187"/>
      <c r="E25" s="187"/>
      <c r="F25" s="187"/>
      <c r="G25" s="187"/>
      <c r="H25" s="187"/>
      <c r="I25" s="187"/>
      <c r="J25" s="187"/>
      <c r="K25" s="190"/>
      <c r="L25" s="190"/>
      <c r="M25" s="190"/>
    </row>
    <row r="26" spans="1:14" x14ac:dyDescent="0.25">
      <c r="B26" s="389" t="s">
        <v>360</v>
      </c>
      <c r="C26" s="389"/>
      <c r="D26" s="389"/>
      <c r="E26" s="389"/>
      <c r="F26" s="389"/>
      <c r="G26" s="389"/>
      <c r="H26" s="389"/>
      <c r="I26" s="389"/>
      <c r="J26" s="389"/>
      <c r="K26" s="2"/>
      <c r="L26" s="2"/>
      <c r="M26" s="2"/>
    </row>
  </sheetData>
  <mergeCells count="9">
    <mergeCell ref="B26:J26"/>
    <mergeCell ref="B21:J21"/>
    <mergeCell ref="L3:M3"/>
    <mergeCell ref="B6:J6"/>
    <mergeCell ref="C7:D7"/>
    <mergeCell ref="F7:G7"/>
    <mergeCell ref="I7:J7"/>
    <mergeCell ref="B20:J20"/>
    <mergeCell ref="B24:J24"/>
  </mergeCells>
  <hyperlinks>
    <hyperlink ref="L3:M3" location="Contents!A1" display="Return to content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3:X21"/>
  <sheetViews>
    <sheetView showGridLines="0" workbookViewId="0"/>
  </sheetViews>
  <sheetFormatPr defaultColWidth="8.7109375" defaultRowHeight="15" x14ac:dyDescent="0.25"/>
  <cols>
    <col min="1" max="1" width="8.7109375" style="25"/>
    <col min="2" max="2" width="11.28515625" style="25" bestFit="1" customWidth="1"/>
    <col min="3" max="3" width="8.7109375" style="25" customWidth="1"/>
    <col min="4" max="4" width="10.7109375" style="175" customWidth="1"/>
    <col min="5" max="5" width="1.7109375" style="25" customWidth="1"/>
    <col min="6" max="6" width="8.7109375" style="25" customWidth="1"/>
    <col min="7" max="7" width="10.7109375" style="175" customWidth="1"/>
    <col min="8" max="8" width="1.7109375" style="25" customWidth="1"/>
    <col min="9" max="9" width="8.7109375" style="25" customWidth="1"/>
    <col min="10" max="10" width="10.7109375" style="175" customWidth="1"/>
    <col min="11" max="11" width="1.7109375" style="25" customWidth="1"/>
    <col min="12" max="12" width="8.7109375" style="25"/>
    <col min="13" max="13" width="10.7109375" style="25" customWidth="1"/>
    <col min="14" max="16384" width="8.7109375" style="25"/>
  </cols>
  <sheetData>
    <row r="3" spans="1:24" x14ac:dyDescent="0.25">
      <c r="L3" s="391" t="s">
        <v>7</v>
      </c>
      <c r="M3" s="391"/>
      <c r="N3" s="391"/>
    </row>
    <row r="6" spans="1:24" s="55" customFormat="1" ht="42.75" customHeight="1" x14ac:dyDescent="0.25">
      <c r="B6" s="402" t="s">
        <v>351</v>
      </c>
      <c r="C6" s="402"/>
      <c r="D6" s="402"/>
      <c r="E6" s="402"/>
      <c r="F6" s="402"/>
      <c r="G6" s="402"/>
      <c r="H6" s="402"/>
      <c r="I6" s="402"/>
      <c r="J6" s="402"/>
      <c r="K6" s="402"/>
      <c r="L6" s="402"/>
      <c r="M6" s="402"/>
      <c r="T6" s="186"/>
      <c r="U6" s="59"/>
      <c r="V6" s="60"/>
      <c r="W6" s="43"/>
      <c r="X6" s="43"/>
    </row>
    <row r="7" spans="1:24" s="55" customFormat="1" x14ac:dyDescent="0.25">
      <c r="B7" s="181"/>
      <c r="C7" s="398" t="s">
        <v>86</v>
      </c>
      <c r="D7" s="398"/>
      <c r="E7" s="182"/>
      <c r="F7" s="394" t="s">
        <v>88</v>
      </c>
      <c r="G7" s="394"/>
      <c r="H7" s="182"/>
      <c r="I7" s="399" t="s">
        <v>90</v>
      </c>
      <c r="J7" s="399"/>
      <c r="K7" s="182"/>
      <c r="L7" s="399" t="s">
        <v>91</v>
      </c>
      <c r="M7" s="399"/>
      <c r="N7" s="63"/>
      <c r="T7" s="29"/>
      <c r="U7" s="12"/>
      <c r="V7" s="27"/>
      <c r="W7" s="64"/>
      <c r="X7" s="43"/>
    </row>
    <row r="8" spans="1:24" s="65" customFormat="1" x14ac:dyDescent="0.25">
      <c r="B8" s="183" t="s">
        <v>4</v>
      </c>
      <c r="C8" s="174" t="s">
        <v>5</v>
      </c>
      <c r="D8" s="174" t="s">
        <v>95</v>
      </c>
      <c r="E8" s="174"/>
      <c r="F8" s="174" t="s">
        <v>5</v>
      </c>
      <c r="G8" s="174" t="s">
        <v>95</v>
      </c>
      <c r="H8" s="179"/>
      <c r="I8" s="174" t="s">
        <v>5</v>
      </c>
      <c r="J8" s="174" t="s">
        <v>95</v>
      </c>
      <c r="K8" s="184"/>
      <c r="L8" s="174" t="s">
        <v>5</v>
      </c>
      <c r="M8" s="174" t="s">
        <v>95</v>
      </c>
      <c r="T8" s="29"/>
      <c r="U8" s="153"/>
      <c r="V8" s="27"/>
      <c r="W8" s="64"/>
      <c r="X8" s="4"/>
    </row>
    <row r="9" spans="1:24" s="65" customFormat="1" x14ac:dyDescent="0.25">
      <c r="A9" s="12"/>
      <c r="B9" s="12" t="s">
        <v>336</v>
      </c>
      <c r="C9" s="176">
        <v>20.399999999999999</v>
      </c>
      <c r="D9" s="98" t="s">
        <v>339</v>
      </c>
      <c r="E9" s="98"/>
      <c r="F9" s="176">
        <v>23.2</v>
      </c>
      <c r="G9" s="26" t="s">
        <v>340</v>
      </c>
      <c r="H9" s="27"/>
      <c r="I9" s="176">
        <v>24.7</v>
      </c>
      <c r="J9" s="98" t="s">
        <v>341</v>
      </c>
      <c r="K9" s="66"/>
      <c r="L9" s="176">
        <v>24.3</v>
      </c>
      <c r="M9" s="66" t="s">
        <v>342</v>
      </c>
      <c r="N9" s="67"/>
      <c r="T9" s="29"/>
      <c r="U9" s="12"/>
      <c r="V9" s="185"/>
      <c r="W9" s="64"/>
      <c r="X9" s="4"/>
    </row>
    <row r="10" spans="1:24" s="65" customFormat="1" x14ac:dyDescent="0.25">
      <c r="A10" s="12"/>
      <c r="B10" s="12" t="s">
        <v>337</v>
      </c>
      <c r="C10" s="176">
        <v>64.099999999999994</v>
      </c>
      <c r="D10" s="98" t="s">
        <v>343</v>
      </c>
      <c r="E10" s="98"/>
      <c r="F10" s="173">
        <v>65</v>
      </c>
      <c r="G10" s="26" t="s">
        <v>344</v>
      </c>
      <c r="H10" s="27"/>
      <c r="I10" s="176">
        <v>66.400000000000006</v>
      </c>
      <c r="J10" s="98" t="s">
        <v>346</v>
      </c>
      <c r="K10" s="66"/>
      <c r="L10" s="176">
        <v>64.7</v>
      </c>
      <c r="M10" s="98" t="s">
        <v>345</v>
      </c>
      <c r="T10" s="29"/>
      <c r="U10" s="12"/>
      <c r="V10" s="27"/>
      <c r="W10" s="64"/>
      <c r="X10" s="4"/>
    </row>
    <row r="11" spans="1:24" s="65" customFormat="1" x14ac:dyDescent="0.25">
      <c r="A11" s="12"/>
      <c r="B11" s="178" t="s">
        <v>338</v>
      </c>
      <c r="C11" s="176">
        <v>94.7</v>
      </c>
      <c r="D11" s="26" t="s">
        <v>347</v>
      </c>
      <c r="E11" s="98"/>
      <c r="F11" s="176">
        <v>95.5</v>
      </c>
      <c r="G11" s="27" t="s">
        <v>348</v>
      </c>
      <c r="H11" s="27"/>
      <c r="I11" s="176">
        <v>93.6</v>
      </c>
      <c r="J11" s="98" t="s">
        <v>349</v>
      </c>
      <c r="K11" s="66"/>
      <c r="L11" s="176">
        <v>92.6</v>
      </c>
      <c r="M11" s="98" t="s">
        <v>350</v>
      </c>
      <c r="T11" s="29"/>
      <c r="U11" s="12"/>
      <c r="V11" s="27"/>
      <c r="W11" s="64"/>
      <c r="X11" s="4"/>
    </row>
    <row r="12" spans="1:24" s="65" customFormat="1" x14ac:dyDescent="0.25">
      <c r="A12" s="12"/>
      <c r="B12" s="38" t="s">
        <v>352</v>
      </c>
      <c r="C12" s="174">
        <v>49.5</v>
      </c>
      <c r="D12" s="179" t="s">
        <v>87</v>
      </c>
      <c r="E12" s="174"/>
      <c r="F12" s="180">
        <v>51</v>
      </c>
      <c r="G12" s="179" t="s">
        <v>89</v>
      </c>
      <c r="H12" s="174"/>
      <c r="I12" s="174">
        <v>51.9</v>
      </c>
      <c r="J12" s="53" t="s">
        <v>151</v>
      </c>
      <c r="K12" s="174"/>
      <c r="L12" s="174">
        <v>51.2</v>
      </c>
      <c r="M12" s="179" t="s">
        <v>92</v>
      </c>
      <c r="T12" s="4"/>
      <c r="U12" s="4"/>
      <c r="V12" s="4"/>
      <c r="W12" s="4"/>
      <c r="X12" s="4"/>
    </row>
    <row r="13" spans="1:24" s="65" customFormat="1" ht="27" customHeight="1" x14ac:dyDescent="0.25">
      <c r="A13" s="12"/>
      <c r="B13" s="397" t="s">
        <v>354</v>
      </c>
      <c r="C13" s="397"/>
      <c r="D13" s="397"/>
      <c r="E13" s="397"/>
      <c r="F13" s="397"/>
      <c r="G13" s="397"/>
      <c r="H13" s="397"/>
      <c r="I13" s="397"/>
      <c r="J13" s="397"/>
      <c r="K13" s="397"/>
      <c r="L13" s="397"/>
      <c r="M13" s="397"/>
      <c r="T13" s="4"/>
      <c r="U13" s="4"/>
      <c r="V13" s="4"/>
      <c r="W13" s="4"/>
      <c r="X13" s="4"/>
    </row>
    <row r="14" spans="1:24" s="65" customFormat="1" ht="27" customHeight="1" x14ac:dyDescent="0.25">
      <c r="A14" s="12"/>
      <c r="B14" s="403" t="s">
        <v>353</v>
      </c>
      <c r="C14" s="403"/>
      <c r="D14" s="403"/>
      <c r="E14" s="403"/>
      <c r="F14" s="403"/>
      <c r="G14" s="403"/>
      <c r="H14" s="403"/>
      <c r="I14" s="403"/>
      <c r="J14" s="403"/>
      <c r="K14" s="403"/>
      <c r="L14" s="403"/>
      <c r="M14" s="403"/>
      <c r="T14" s="4"/>
      <c r="U14" s="4"/>
      <c r="V14" s="4"/>
      <c r="W14" s="4"/>
      <c r="X14" s="4"/>
    </row>
    <row r="15" spans="1:24" ht="16.5" customHeight="1" x14ac:dyDescent="0.25">
      <c r="F15" s="29"/>
      <c r="G15" s="29"/>
      <c r="H15" s="29"/>
      <c r="I15" s="24"/>
      <c r="J15" s="24"/>
    </row>
    <row r="16" spans="1:24" ht="16.5" customHeight="1" x14ac:dyDescent="0.25">
      <c r="B16" s="34" t="s">
        <v>355</v>
      </c>
      <c r="I16" s="24"/>
      <c r="J16" s="24"/>
    </row>
    <row r="17" spans="2:13" ht="51" customHeight="1" x14ac:dyDescent="0.25">
      <c r="B17" s="397" t="s">
        <v>365</v>
      </c>
      <c r="C17" s="397"/>
      <c r="D17" s="397"/>
      <c r="E17" s="397"/>
      <c r="F17" s="397"/>
      <c r="G17" s="397"/>
      <c r="H17" s="397"/>
      <c r="I17" s="397"/>
      <c r="J17" s="397"/>
      <c r="K17" s="397"/>
      <c r="L17" s="397"/>
      <c r="M17" s="397"/>
    </row>
    <row r="18" spans="2:13" ht="15.75" customHeight="1" x14ac:dyDescent="0.25">
      <c r="D18" s="25"/>
      <c r="G18" s="25"/>
      <c r="J18" s="25"/>
    </row>
    <row r="19" spans="2:13" x14ac:dyDescent="0.25">
      <c r="B19" s="400" t="s">
        <v>361</v>
      </c>
      <c r="C19" s="401"/>
      <c r="D19" s="401"/>
      <c r="E19" s="401"/>
      <c r="F19" s="401"/>
      <c r="G19" s="401"/>
      <c r="H19" s="401"/>
      <c r="I19" s="401"/>
      <c r="J19" s="401"/>
      <c r="K19" s="401"/>
      <c r="L19" s="401"/>
      <c r="M19" s="401"/>
    </row>
    <row r="20" spans="2:13" ht="17.25" customHeight="1" x14ac:dyDescent="0.25">
      <c r="B20" s="177"/>
    </row>
    <row r="21" spans="2:13" ht="30.75" customHeight="1" x14ac:dyDescent="0.25"/>
  </sheetData>
  <mergeCells count="10">
    <mergeCell ref="L3:N3"/>
    <mergeCell ref="C7:D7"/>
    <mergeCell ref="F7:G7"/>
    <mergeCell ref="I7:J7"/>
    <mergeCell ref="B19:M19"/>
    <mergeCell ref="L7:M7"/>
    <mergeCell ref="B13:M13"/>
    <mergeCell ref="B6:M6"/>
    <mergeCell ref="B17:M17"/>
    <mergeCell ref="B14:M14"/>
  </mergeCells>
  <hyperlinks>
    <hyperlink ref="L3:N3" location="Contents!A1" display="Return to contents"/>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3:M20"/>
  <sheetViews>
    <sheetView showGridLines="0" workbookViewId="0"/>
  </sheetViews>
  <sheetFormatPr defaultColWidth="9.140625" defaultRowHeight="15" x14ac:dyDescent="0.25"/>
  <cols>
    <col min="1" max="1" width="9.140625" style="25"/>
    <col min="2" max="4" width="10.7109375" style="25" customWidth="1"/>
    <col min="5" max="5" width="1.7109375" style="25" customWidth="1"/>
    <col min="6" max="7" width="10.7109375" style="25" customWidth="1"/>
    <col min="8" max="8" width="1.7109375" style="25" customWidth="1"/>
    <col min="9" max="10" width="10.7109375" style="25" customWidth="1"/>
    <col min="11" max="259" width="9.140625" style="25"/>
    <col min="260" max="260" width="13.7109375" style="25" customWidth="1"/>
    <col min="261" max="261" width="11.140625" style="25" customWidth="1"/>
    <col min="262" max="262" width="12.5703125" style="25" customWidth="1"/>
    <col min="263" max="263" width="13.7109375" style="25" customWidth="1"/>
    <col min="264" max="264" width="10.42578125" style="25" customWidth="1"/>
    <col min="265" max="265" width="12.28515625" style="25" customWidth="1"/>
    <col min="266" max="266" width="11.5703125" style="25" customWidth="1"/>
    <col min="267" max="515" width="9.140625" style="25"/>
    <col min="516" max="516" width="13.7109375" style="25" customWidth="1"/>
    <col min="517" max="517" width="11.140625" style="25" customWidth="1"/>
    <col min="518" max="518" width="12.5703125" style="25" customWidth="1"/>
    <col min="519" max="519" width="13.7109375" style="25" customWidth="1"/>
    <col min="520" max="520" width="10.42578125" style="25" customWidth="1"/>
    <col min="521" max="521" width="12.28515625" style="25" customWidth="1"/>
    <col min="522" max="522" width="11.5703125" style="25" customWidth="1"/>
    <col min="523" max="771" width="9.140625" style="25"/>
    <col min="772" max="772" width="13.7109375" style="25" customWidth="1"/>
    <col min="773" max="773" width="11.140625" style="25" customWidth="1"/>
    <col min="774" max="774" width="12.5703125" style="25" customWidth="1"/>
    <col min="775" max="775" width="13.7109375" style="25" customWidth="1"/>
    <col min="776" max="776" width="10.42578125" style="25" customWidth="1"/>
    <col min="777" max="777" width="12.28515625" style="25" customWidth="1"/>
    <col min="778" max="778" width="11.5703125" style="25" customWidth="1"/>
    <col min="779" max="1027" width="9.140625" style="25"/>
    <col min="1028" max="1028" width="13.7109375" style="25" customWidth="1"/>
    <col min="1029" max="1029" width="11.140625" style="25" customWidth="1"/>
    <col min="1030" max="1030" width="12.5703125" style="25" customWidth="1"/>
    <col min="1031" max="1031" width="13.7109375" style="25" customWidth="1"/>
    <col min="1032" max="1032" width="10.42578125" style="25" customWidth="1"/>
    <col min="1033" max="1033" width="12.28515625" style="25" customWidth="1"/>
    <col min="1034" max="1034" width="11.5703125" style="25" customWidth="1"/>
    <col min="1035" max="1283" width="9.140625" style="25"/>
    <col min="1284" max="1284" width="13.7109375" style="25" customWidth="1"/>
    <col min="1285" max="1285" width="11.140625" style="25" customWidth="1"/>
    <col min="1286" max="1286" width="12.5703125" style="25" customWidth="1"/>
    <col min="1287" max="1287" width="13.7109375" style="25" customWidth="1"/>
    <col min="1288" max="1288" width="10.42578125" style="25" customWidth="1"/>
    <col min="1289" max="1289" width="12.28515625" style="25" customWidth="1"/>
    <col min="1290" max="1290" width="11.5703125" style="25" customWidth="1"/>
    <col min="1291" max="1539" width="9.140625" style="25"/>
    <col min="1540" max="1540" width="13.7109375" style="25" customWidth="1"/>
    <col min="1541" max="1541" width="11.140625" style="25" customWidth="1"/>
    <col min="1542" max="1542" width="12.5703125" style="25" customWidth="1"/>
    <col min="1543" max="1543" width="13.7109375" style="25" customWidth="1"/>
    <col min="1544" max="1544" width="10.42578125" style="25" customWidth="1"/>
    <col min="1545" max="1545" width="12.28515625" style="25" customWidth="1"/>
    <col min="1546" max="1546" width="11.5703125" style="25" customWidth="1"/>
    <col min="1547" max="1795" width="9.140625" style="25"/>
    <col min="1796" max="1796" width="13.7109375" style="25" customWidth="1"/>
    <col min="1797" max="1797" width="11.140625" style="25" customWidth="1"/>
    <col min="1798" max="1798" width="12.5703125" style="25" customWidth="1"/>
    <col min="1799" max="1799" width="13.7109375" style="25" customWidth="1"/>
    <col min="1800" max="1800" width="10.42578125" style="25" customWidth="1"/>
    <col min="1801" max="1801" width="12.28515625" style="25" customWidth="1"/>
    <col min="1802" max="1802" width="11.5703125" style="25" customWidth="1"/>
    <col min="1803" max="2051" width="9.140625" style="25"/>
    <col min="2052" max="2052" width="13.7109375" style="25" customWidth="1"/>
    <col min="2053" max="2053" width="11.140625" style="25" customWidth="1"/>
    <col min="2054" max="2054" width="12.5703125" style="25" customWidth="1"/>
    <col min="2055" max="2055" width="13.7109375" style="25" customWidth="1"/>
    <col min="2056" max="2056" width="10.42578125" style="25" customWidth="1"/>
    <col min="2057" max="2057" width="12.28515625" style="25" customWidth="1"/>
    <col min="2058" max="2058" width="11.5703125" style="25" customWidth="1"/>
    <col min="2059" max="2307" width="9.140625" style="25"/>
    <col min="2308" max="2308" width="13.7109375" style="25" customWidth="1"/>
    <col min="2309" max="2309" width="11.140625" style="25" customWidth="1"/>
    <col min="2310" max="2310" width="12.5703125" style="25" customWidth="1"/>
    <col min="2311" max="2311" width="13.7109375" style="25" customWidth="1"/>
    <col min="2312" max="2312" width="10.42578125" style="25" customWidth="1"/>
    <col min="2313" max="2313" width="12.28515625" style="25" customWidth="1"/>
    <col min="2314" max="2314" width="11.5703125" style="25" customWidth="1"/>
    <col min="2315" max="2563" width="9.140625" style="25"/>
    <col min="2564" max="2564" width="13.7109375" style="25" customWidth="1"/>
    <col min="2565" max="2565" width="11.140625" style="25" customWidth="1"/>
    <col min="2566" max="2566" width="12.5703125" style="25" customWidth="1"/>
    <col min="2567" max="2567" width="13.7109375" style="25" customWidth="1"/>
    <col min="2568" max="2568" width="10.42578125" style="25" customWidth="1"/>
    <col min="2569" max="2569" width="12.28515625" style="25" customWidth="1"/>
    <col min="2570" max="2570" width="11.5703125" style="25" customWidth="1"/>
    <col min="2571" max="2819" width="9.140625" style="25"/>
    <col min="2820" max="2820" width="13.7109375" style="25" customWidth="1"/>
    <col min="2821" max="2821" width="11.140625" style="25" customWidth="1"/>
    <col min="2822" max="2822" width="12.5703125" style="25" customWidth="1"/>
    <col min="2823" max="2823" width="13.7109375" style="25" customWidth="1"/>
    <col min="2824" max="2824" width="10.42578125" style="25" customWidth="1"/>
    <col min="2825" max="2825" width="12.28515625" style="25" customWidth="1"/>
    <col min="2826" max="2826" width="11.5703125" style="25" customWidth="1"/>
    <col min="2827" max="3075" width="9.140625" style="25"/>
    <col min="3076" max="3076" width="13.7109375" style="25" customWidth="1"/>
    <col min="3077" max="3077" width="11.140625" style="25" customWidth="1"/>
    <col min="3078" max="3078" width="12.5703125" style="25" customWidth="1"/>
    <col min="3079" max="3079" width="13.7109375" style="25" customWidth="1"/>
    <col min="3080" max="3080" width="10.42578125" style="25" customWidth="1"/>
    <col min="3081" max="3081" width="12.28515625" style="25" customWidth="1"/>
    <col min="3082" max="3082" width="11.5703125" style="25" customWidth="1"/>
    <col min="3083" max="3331" width="9.140625" style="25"/>
    <col min="3332" max="3332" width="13.7109375" style="25" customWidth="1"/>
    <col min="3333" max="3333" width="11.140625" style="25" customWidth="1"/>
    <col min="3334" max="3334" width="12.5703125" style="25" customWidth="1"/>
    <col min="3335" max="3335" width="13.7109375" style="25" customWidth="1"/>
    <col min="3336" max="3336" width="10.42578125" style="25" customWidth="1"/>
    <col min="3337" max="3337" width="12.28515625" style="25" customWidth="1"/>
    <col min="3338" max="3338" width="11.5703125" style="25" customWidth="1"/>
    <col min="3339" max="3587" width="9.140625" style="25"/>
    <col min="3588" max="3588" width="13.7109375" style="25" customWidth="1"/>
    <col min="3589" max="3589" width="11.140625" style="25" customWidth="1"/>
    <col min="3590" max="3590" width="12.5703125" style="25" customWidth="1"/>
    <col min="3591" max="3591" width="13.7109375" style="25" customWidth="1"/>
    <col min="3592" max="3592" width="10.42578125" style="25" customWidth="1"/>
    <col min="3593" max="3593" width="12.28515625" style="25" customWidth="1"/>
    <col min="3594" max="3594" width="11.5703125" style="25" customWidth="1"/>
    <col min="3595" max="3843" width="9.140625" style="25"/>
    <col min="3844" max="3844" width="13.7109375" style="25" customWidth="1"/>
    <col min="3845" max="3845" width="11.140625" style="25" customWidth="1"/>
    <col min="3846" max="3846" width="12.5703125" style="25" customWidth="1"/>
    <col min="3847" max="3847" width="13.7109375" style="25" customWidth="1"/>
    <col min="3848" max="3848" width="10.42578125" style="25" customWidth="1"/>
    <col min="3849" max="3849" width="12.28515625" style="25" customWidth="1"/>
    <col min="3850" max="3850" width="11.5703125" style="25" customWidth="1"/>
    <col min="3851" max="4099" width="9.140625" style="25"/>
    <col min="4100" max="4100" width="13.7109375" style="25" customWidth="1"/>
    <col min="4101" max="4101" width="11.140625" style="25" customWidth="1"/>
    <col min="4102" max="4102" width="12.5703125" style="25" customWidth="1"/>
    <col min="4103" max="4103" width="13.7109375" style="25" customWidth="1"/>
    <col min="4104" max="4104" width="10.42578125" style="25" customWidth="1"/>
    <col min="4105" max="4105" width="12.28515625" style="25" customWidth="1"/>
    <col min="4106" max="4106" width="11.5703125" style="25" customWidth="1"/>
    <col min="4107" max="4355" width="9.140625" style="25"/>
    <col min="4356" max="4356" width="13.7109375" style="25" customWidth="1"/>
    <col min="4357" max="4357" width="11.140625" style="25" customWidth="1"/>
    <col min="4358" max="4358" width="12.5703125" style="25" customWidth="1"/>
    <col min="4359" max="4359" width="13.7109375" style="25" customWidth="1"/>
    <col min="4360" max="4360" width="10.42578125" style="25" customWidth="1"/>
    <col min="4361" max="4361" width="12.28515625" style="25" customWidth="1"/>
    <col min="4362" max="4362" width="11.5703125" style="25" customWidth="1"/>
    <col min="4363" max="4611" width="9.140625" style="25"/>
    <col min="4612" max="4612" width="13.7109375" style="25" customWidth="1"/>
    <col min="4613" max="4613" width="11.140625" style="25" customWidth="1"/>
    <col min="4614" max="4614" width="12.5703125" style="25" customWidth="1"/>
    <col min="4615" max="4615" width="13.7109375" style="25" customWidth="1"/>
    <col min="4616" max="4616" width="10.42578125" style="25" customWidth="1"/>
    <col min="4617" max="4617" width="12.28515625" style="25" customWidth="1"/>
    <col min="4618" max="4618" width="11.5703125" style="25" customWidth="1"/>
    <col min="4619" max="4867" width="9.140625" style="25"/>
    <col min="4868" max="4868" width="13.7109375" style="25" customWidth="1"/>
    <col min="4869" max="4869" width="11.140625" style="25" customWidth="1"/>
    <col min="4870" max="4870" width="12.5703125" style="25" customWidth="1"/>
    <col min="4871" max="4871" width="13.7109375" style="25" customWidth="1"/>
    <col min="4872" max="4872" width="10.42578125" style="25" customWidth="1"/>
    <col min="4873" max="4873" width="12.28515625" style="25" customWidth="1"/>
    <col min="4874" max="4874" width="11.5703125" style="25" customWidth="1"/>
    <col min="4875" max="5123" width="9.140625" style="25"/>
    <col min="5124" max="5124" width="13.7109375" style="25" customWidth="1"/>
    <col min="5125" max="5125" width="11.140625" style="25" customWidth="1"/>
    <col min="5126" max="5126" width="12.5703125" style="25" customWidth="1"/>
    <col min="5127" max="5127" width="13.7109375" style="25" customWidth="1"/>
    <col min="5128" max="5128" width="10.42578125" style="25" customWidth="1"/>
    <col min="5129" max="5129" width="12.28515625" style="25" customWidth="1"/>
    <col min="5130" max="5130" width="11.5703125" style="25" customWidth="1"/>
    <col min="5131" max="5379" width="9.140625" style="25"/>
    <col min="5380" max="5380" width="13.7109375" style="25" customWidth="1"/>
    <col min="5381" max="5381" width="11.140625" style="25" customWidth="1"/>
    <col min="5382" max="5382" width="12.5703125" style="25" customWidth="1"/>
    <col min="5383" max="5383" width="13.7109375" style="25" customWidth="1"/>
    <col min="5384" max="5384" width="10.42578125" style="25" customWidth="1"/>
    <col min="5385" max="5385" width="12.28515625" style="25" customWidth="1"/>
    <col min="5386" max="5386" width="11.5703125" style="25" customWidth="1"/>
    <col min="5387" max="5635" width="9.140625" style="25"/>
    <col min="5636" max="5636" width="13.7109375" style="25" customWidth="1"/>
    <col min="5637" max="5637" width="11.140625" style="25" customWidth="1"/>
    <col min="5638" max="5638" width="12.5703125" style="25" customWidth="1"/>
    <col min="5639" max="5639" width="13.7109375" style="25" customWidth="1"/>
    <col min="5640" max="5640" width="10.42578125" style="25" customWidth="1"/>
    <col min="5641" max="5641" width="12.28515625" style="25" customWidth="1"/>
    <col min="5642" max="5642" width="11.5703125" style="25" customWidth="1"/>
    <col min="5643" max="5891" width="9.140625" style="25"/>
    <col min="5892" max="5892" width="13.7109375" style="25" customWidth="1"/>
    <col min="5893" max="5893" width="11.140625" style="25" customWidth="1"/>
    <col min="5894" max="5894" width="12.5703125" style="25" customWidth="1"/>
    <col min="5895" max="5895" width="13.7109375" style="25" customWidth="1"/>
    <col min="5896" max="5896" width="10.42578125" style="25" customWidth="1"/>
    <col min="5897" max="5897" width="12.28515625" style="25" customWidth="1"/>
    <col min="5898" max="5898" width="11.5703125" style="25" customWidth="1"/>
    <col min="5899" max="6147" width="9.140625" style="25"/>
    <col min="6148" max="6148" width="13.7109375" style="25" customWidth="1"/>
    <col min="6149" max="6149" width="11.140625" style="25" customWidth="1"/>
    <col min="6150" max="6150" width="12.5703125" style="25" customWidth="1"/>
    <col min="6151" max="6151" width="13.7109375" style="25" customWidth="1"/>
    <col min="6152" max="6152" width="10.42578125" style="25" customWidth="1"/>
    <col min="6153" max="6153" width="12.28515625" style="25" customWidth="1"/>
    <col min="6154" max="6154" width="11.5703125" style="25" customWidth="1"/>
    <col min="6155" max="6403" width="9.140625" style="25"/>
    <col min="6404" max="6404" width="13.7109375" style="25" customWidth="1"/>
    <col min="6405" max="6405" width="11.140625" style="25" customWidth="1"/>
    <col min="6406" max="6406" width="12.5703125" style="25" customWidth="1"/>
    <col min="6407" max="6407" width="13.7109375" style="25" customWidth="1"/>
    <col min="6408" max="6408" width="10.42578125" style="25" customWidth="1"/>
    <col min="6409" max="6409" width="12.28515625" style="25" customWidth="1"/>
    <col min="6410" max="6410" width="11.5703125" style="25" customWidth="1"/>
    <col min="6411" max="6659" width="9.140625" style="25"/>
    <col min="6660" max="6660" width="13.7109375" style="25" customWidth="1"/>
    <col min="6661" max="6661" width="11.140625" style="25" customWidth="1"/>
    <col min="6662" max="6662" width="12.5703125" style="25" customWidth="1"/>
    <col min="6663" max="6663" width="13.7109375" style="25" customWidth="1"/>
    <col min="6664" max="6664" width="10.42578125" style="25" customWidth="1"/>
    <col min="6665" max="6665" width="12.28515625" style="25" customWidth="1"/>
    <col min="6666" max="6666" width="11.5703125" style="25" customWidth="1"/>
    <col min="6667" max="6915" width="9.140625" style="25"/>
    <col min="6916" max="6916" width="13.7109375" style="25" customWidth="1"/>
    <col min="6917" max="6917" width="11.140625" style="25" customWidth="1"/>
    <col min="6918" max="6918" width="12.5703125" style="25" customWidth="1"/>
    <col min="6919" max="6919" width="13.7109375" style="25" customWidth="1"/>
    <col min="6920" max="6920" width="10.42578125" style="25" customWidth="1"/>
    <col min="6921" max="6921" width="12.28515625" style="25" customWidth="1"/>
    <col min="6922" max="6922" width="11.5703125" style="25" customWidth="1"/>
    <col min="6923" max="7171" width="9.140625" style="25"/>
    <col min="7172" max="7172" width="13.7109375" style="25" customWidth="1"/>
    <col min="7173" max="7173" width="11.140625" style="25" customWidth="1"/>
    <col min="7174" max="7174" width="12.5703125" style="25" customWidth="1"/>
    <col min="7175" max="7175" width="13.7109375" style="25" customWidth="1"/>
    <col min="7176" max="7176" width="10.42578125" style="25" customWidth="1"/>
    <col min="7177" max="7177" width="12.28515625" style="25" customWidth="1"/>
    <col min="7178" max="7178" width="11.5703125" style="25" customWidth="1"/>
    <col min="7179" max="7427" width="9.140625" style="25"/>
    <col min="7428" max="7428" width="13.7109375" style="25" customWidth="1"/>
    <col min="7429" max="7429" width="11.140625" style="25" customWidth="1"/>
    <col min="7430" max="7430" width="12.5703125" style="25" customWidth="1"/>
    <col min="7431" max="7431" width="13.7109375" style="25" customWidth="1"/>
    <col min="7432" max="7432" width="10.42578125" style="25" customWidth="1"/>
    <col min="7433" max="7433" width="12.28515625" style="25" customWidth="1"/>
    <col min="7434" max="7434" width="11.5703125" style="25" customWidth="1"/>
    <col min="7435" max="7683" width="9.140625" style="25"/>
    <col min="7684" max="7684" width="13.7109375" style="25" customWidth="1"/>
    <col min="7685" max="7685" width="11.140625" style="25" customWidth="1"/>
    <col min="7686" max="7686" width="12.5703125" style="25" customWidth="1"/>
    <col min="7687" max="7687" width="13.7109375" style="25" customWidth="1"/>
    <col min="7688" max="7688" width="10.42578125" style="25" customWidth="1"/>
    <col min="7689" max="7689" width="12.28515625" style="25" customWidth="1"/>
    <col min="7690" max="7690" width="11.5703125" style="25" customWidth="1"/>
    <col min="7691" max="7939" width="9.140625" style="25"/>
    <col min="7940" max="7940" width="13.7109375" style="25" customWidth="1"/>
    <col min="7941" max="7941" width="11.140625" style="25" customWidth="1"/>
    <col min="7942" max="7942" width="12.5703125" style="25" customWidth="1"/>
    <col min="7943" max="7943" width="13.7109375" style="25" customWidth="1"/>
    <col min="7944" max="7944" width="10.42578125" style="25" customWidth="1"/>
    <col min="7945" max="7945" width="12.28515625" style="25" customWidth="1"/>
    <col min="7946" max="7946" width="11.5703125" style="25" customWidth="1"/>
    <col min="7947" max="8195" width="9.140625" style="25"/>
    <col min="8196" max="8196" width="13.7109375" style="25" customWidth="1"/>
    <col min="8197" max="8197" width="11.140625" style="25" customWidth="1"/>
    <col min="8198" max="8198" width="12.5703125" style="25" customWidth="1"/>
    <col min="8199" max="8199" width="13.7109375" style="25" customWidth="1"/>
    <col min="8200" max="8200" width="10.42578125" style="25" customWidth="1"/>
    <col min="8201" max="8201" width="12.28515625" style="25" customWidth="1"/>
    <col min="8202" max="8202" width="11.5703125" style="25" customWidth="1"/>
    <col min="8203" max="8451" width="9.140625" style="25"/>
    <col min="8452" max="8452" width="13.7109375" style="25" customWidth="1"/>
    <col min="8453" max="8453" width="11.140625" style="25" customWidth="1"/>
    <col min="8454" max="8454" width="12.5703125" style="25" customWidth="1"/>
    <col min="8455" max="8455" width="13.7109375" style="25" customWidth="1"/>
    <col min="8456" max="8456" width="10.42578125" style="25" customWidth="1"/>
    <col min="8457" max="8457" width="12.28515625" style="25" customWidth="1"/>
    <col min="8458" max="8458" width="11.5703125" style="25" customWidth="1"/>
    <col min="8459" max="8707" width="9.140625" style="25"/>
    <col min="8708" max="8708" width="13.7109375" style="25" customWidth="1"/>
    <col min="8709" max="8709" width="11.140625" style="25" customWidth="1"/>
    <col min="8710" max="8710" width="12.5703125" style="25" customWidth="1"/>
    <col min="8711" max="8711" width="13.7109375" style="25" customWidth="1"/>
    <col min="8712" max="8712" width="10.42578125" style="25" customWidth="1"/>
    <col min="8713" max="8713" width="12.28515625" style="25" customWidth="1"/>
    <col min="8714" max="8714" width="11.5703125" style="25" customWidth="1"/>
    <col min="8715" max="8963" width="9.140625" style="25"/>
    <col min="8964" max="8964" width="13.7109375" style="25" customWidth="1"/>
    <col min="8965" max="8965" width="11.140625" style="25" customWidth="1"/>
    <col min="8966" max="8966" width="12.5703125" style="25" customWidth="1"/>
    <col min="8967" max="8967" width="13.7109375" style="25" customWidth="1"/>
    <col min="8968" max="8968" width="10.42578125" style="25" customWidth="1"/>
    <col min="8969" max="8969" width="12.28515625" style="25" customWidth="1"/>
    <col min="8970" max="8970" width="11.5703125" style="25" customWidth="1"/>
    <col min="8971" max="9219" width="9.140625" style="25"/>
    <col min="9220" max="9220" width="13.7109375" style="25" customWidth="1"/>
    <col min="9221" max="9221" width="11.140625" style="25" customWidth="1"/>
    <col min="9222" max="9222" width="12.5703125" style="25" customWidth="1"/>
    <col min="9223" max="9223" width="13.7109375" style="25" customWidth="1"/>
    <col min="9224" max="9224" width="10.42578125" style="25" customWidth="1"/>
    <col min="9225" max="9225" width="12.28515625" style="25" customWidth="1"/>
    <col min="9226" max="9226" width="11.5703125" style="25" customWidth="1"/>
    <col min="9227" max="9475" width="9.140625" style="25"/>
    <col min="9476" max="9476" width="13.7109375" style="25" customWidth="1"/>
    <col min="9477" max="9477" width="11.140625" style="25" customWidth="1"/>
    <col min="9478" max="9478" width="12.5703125" style="25" customWidth="1"/>
    <col min="9479" max="9479" width="13.7109375" style="25" customWidth="1"/>
    <col min="9480" max="9480" width="10.42578125" style="25" customWidth="1"/>
    <col min="9481" max="9481" width="12.28515625" style="25" customWidth="1"/>
    <col min="9482" max="9482" width="11.5703125" style="25" customWidth="1"/>
    <col min="9483" max="9731" width="9.140625" style="25"/>
    <col min="9732" max="9732" width="13.7109375" style="25" customWidth="1"/>
    <col min="9733" max="9733" width="11.140625" style="25" customWidth="1"/>
    <col min="9734" max="9734" width="12.5703125" style="25" customWidth="1"/>
    <col min="9735" max="9735" width="13.7109375" style="25" customWidth="1"/>
    <col min="9736" max="9736" width="10.42578125" style="25" customWidth="1"/>
    <col min="9737" max="9737" width="12.28515625" style="25" customWidth="1"/>
    <col min="9738" max="9738" width="11.5703125" style="25" customWidth="1"/>
    <col min="9739" max="9987" width="9.140625" style="25"/>
    <col min="9988" max="9988" width="13.7109375" style="25" customWidth="1"/>
    <col min="9989" max="9989" width="11.140625" style="25" customWidth="1"/>
    <col min="9990" max="9990" width="12.5703125" style="25" customWidth="1"/>
    <col min="9991" max="9991" width="13.7109375" style="25" customWidth="1"/>
    <col min="9992" max="9992" width="10.42578125" style="25" customWidth="1"/>
    <col min="9993" max="9993" width="12.28515625" style="25" customWidth="1"/>
    <col min="9994" max="9994" width="11.5703125" style="25" customWidth="1"/>
    <col min="9995" max="10243" width="9.140625" style="25"/>
    <col min="10244" max="10244" width="13.7109375" style="25" customWidth="1"/>
    <col min="10245" max="10245" width="11.140625" style="25" customWidth="1"/>
    <col min="10246" max="10246" width="12.5703125" style="25" customWidth="1"/>
    <col min="10247" max="10247" width="13.7109375" style="25" customWidth="1"/>
    <col min="10248" max="10248" width="10.42578125" style="25" customWidth="1"/>
    <col min="10249" max="10249" width="12.28515625" style="25" customWidth="1"/>
    <col min="10250" max="10250" width="11.5703125" style="25" customWidth="1"/>
    <col min="10251" max="10499" width="9.140625" style="25"/>
    <col min="10500" max="10500" width="13.7109375" style="25" customWidth="1"/>
    <col min="10501" max="10501" width="11.140625" style="25" customWidth="1"/>
    <col min="10502" max="10502" width="12.5703125" style="25" customWidth="1"/>
    <col min="10503" max="10503" width="13.7109375" style="25" customWidth="1"/>
    <col min="10504" max="10504" width="10.42578125" style="25" customWidth="1"/>
    <col min="10505" max="10505" width="12.28515625" style="25" customWidth="1"/>
    <col min="10506" max="10506" width="11.5703125" style="25" customWidth="1"/>
    <col min="10507" max="10755" width="9.140625" style="25"/>
    <col min="10756" max="10756" width="13.7109375" style="25" customWidth="1"/>
    <col min="10757" max="10757" width="11.140625" style="25" customWidth="1"/>
    <col min="10758" max="10758" width="12.5703125" style="25" customWidth="1"/>
    <col min="10759" max="10759" width="13.7109375" style="25" customWidth="1"/>
    <col min="10760" max="10760" width="10.42578125" style="25" customWidth="1"/>
    <col min="10761" max="10761" width="12.28515625" style="25" customWidth="1"/>
    <col min="10762" max="10762" width="11.5703125" style="25" customWidth="1"/>
    <col min="10763" max="11011" width="9.140625" style="25"/>
    <col min="11012" max="11012" width="13.7109375" style="25" customWidth="1"/>
    <col min="11013" max="11013" width="11.140625" style="25" customWidth="1"/>
    <col min="11014" max="11014" width="12.5703125" style="25" customWidth="1"/>
    <col min="11015" max="11015" width="13.7109375" style="25" customWidth="1"/>
    <col min="11016" max="11016" width="10.42578125" style="25" customWidth="1"/>
    <col min="11017" max="11017" width="12.28515625" style="25" customWidth="1"/>
    <col min="11018" max="11018" width="11.5703125" style="25" customWidth="1"/>
    <col min="11019" max="11267" width="9.140625" style="25"/>
    <col min="11268" max="11268" width="13.7109375" style="25" customWidth="1"/>
    <col min="11269" max="11269" width="11.140625" style="25" customWidth="1"/>
    <col min="11270" max="11270" width="12.5703125" style="25" customWidth="1"/>
    <col min="11271" max="11271" width="13.7109375" style="25" customWidth="1"/>
    <col min="11272" max="11272" width="10.42578125" style="25" customWidth="1"/>
    <col min="11273" max="11273" width="12.28515625" style="25" customWidth="1"/>
    <col min="11274" max="11274" width="11.5703125" style="25" customWidth="1"/>
    <col min="11275" max="11523" width="9.140625" style="25"/>
    <col min="11524" max="11524" width="13.7109375" style="25" customWidth="1"/>
    <col min="11525" max="11525" width="11.140625" style="25" customWidth="1"/>
    <col min="11526" max="11526" width="12.5703125" style="25" customWidth="1"/>
    <col min="11527" max="11527" width="13.7109375" style="25" customWidth="1"/>
    <col min="11528" max="11528" width="10.42578125" style="25" customWidth="1"/>
    <col min="11529" max="11529" width="12.28515625" style="25" customWidth="1"/>
    <col min="11530" max="11530" width="11.5703125" style="25" customWidth="1"/>
    <col min="11531" max="11779" width="9.140625" style="25"/>
    <col min="11780" max="11780" width="13.7109375" style="25" customWidth="1"/>
    <col min="11781" max="11781" width="11.140625" style="25" customWidth="1"/>
    <col min="11782" max="11782" width="12.5703125" style="25" customWidth="1"/>
    <col min="11783" max="11783" width="13.7109375" style="25" customWidth="1"/>
    <col min="11784" max="11784" width="10.42578125" style="25" customWidth="1"/>
    <col min="11785" max="11785" width="12.28515625" style="25" customWidth="1"/>
    <col min="11786" max="11786" width="11.5703125" style="25" customWidth="1"/>
    <col min="11787" max="12035" width="9.140625" style="25"/>
    <col min="12036" max="12036" width="13.7109375" style="25" customWidth="1"/>
    <col min="12037" max="12037" width="11.140625" style="25" customWidth="1"/>
    <col min="12038" max="12038" width="12.5703125" style="25" customWidth="1"/>
    <col min="12039" max="12039" width="13.7109375" style="25" customWidth="1"/>
    <col min="12040" max="12040" width="10.42578125" style="25" customWidth="1"/>
    <col min="12041" max="12041" width="12.28515625" style="25" customWidth="1"/>
    <col min="12042" max="12042" width="11.5703125" style="25" customWidth="1"/>
    <col min="12043" max="12291" width="9.140625" style="25"/>
    <col min="12292" max="12292" width="13.7109375" style="25" customWidth="1"/>
    <col min="12293" max="12293" width="11.140625" style="25" customWidth="1"/>
    <col min="12294" max="12294" width="12.5703125" style="25" customWidth="1"/>
    <col min="12295" max="12295" width="13.7109375" style="25" customWidth="1"/>
    <col min="12296" max="12296" width="10.42578125" style="25" customWidth="1"/>
    <col min="12297" max="12297" width="12.28515625" style="25" customWidth="1"/>
    <col min="12298" max="12298" width="11.5703125" style="25" customWidth="1"/>
    <col min="12299" max="12547" width="9.140625" style="25"/>
    <col min="12548" max="12548" width="13.7109375" style="25" customWidth="1"/>
    <col min="12549" max="12549" width="11.140625" style="25" customWidth="1"/>
    <col min="12550" max="12550" width="12.5703125" style="25" customWidth="1"/>
    <col min="12551" max="12551" width="13.7109375" style="25" customWidth="1"/>
    <col min="12552" max="12552" width="10.42578125" style="25" customWidth="1"/>
    <col min="12553" max="12553" width="12.28515625" style="25" customWidth="1"/>
    <col min="12554" max="12554" width="11.5703125" style="25" customWidth="1"/>
    <col min="12555" max="12803" width="9.140625" style="25"/>
    <col min="12804" max="12804" width="13.7109375" style="25" customWidth="1"/>
    <col min="12805" max="12805" width="11.140625" style="25" customWidth="1"/>
    <col min="12806" max="12806" width="12.5703125" style="25" customWidth="1"/>
    <col min="12807" max="12807" width="13.7109375" style="25" customWidth="1"/>
    <col min="12808" max="12808" width="10.42578125" style="25" customWidth="1"/>
    <col min="12809" max="12809" width="12.28515625" style="25" customWidth="1"/>
    <col min="12810" max="12810" width="11.5703125" style="25" customWidth="1"/>
    <col min="12811" max="13059" width="9.140625" style="25"/>
    <col min="13060" max="13060" width="13.7109375" style="25" customWidth="1"/>
    <col min="13061" max="13061" width="11.140625" style="25" customWidth="1"/>
    <col min="13062" max="13062" width="12.5703125" style="25" customWidth="1"/>
    <col min="13063" max="13063" width="13.7109375" style="25" customWidth="1"/>
    <col min="13064" max="13064" width="10.42578125" style="25" customWidth="1"/>
    <col min="13065" max="13065" width="12.28515625" style="25" customWidth="1"/>
    <col min="13066" max="13066" width="11.5703125" style="25" customWidth="1"/>
    <col min="13067" max="13315" width="9.140625" style="25"/>
    <col min="13316" max="13316" width="13.7109375" style="25" customWidth="1"/>
    <col min="13317" max="13317" width="11.140625" style="25" customWidth="1"/>
    <col min="13318" max="13318" width="12.5703125" style="25" customWidth="1"/>
    <col min="13319" max="13319" width="13.7109375" style="25" customWidth="1"/>
    <col min="13320" max="13320" width="10.42578125" style="25" customWidth="1"/>
    <col min="13321" max="13321" width="12.28515625" style="25" customWidth="1"/>
    <col min="13322" max="13322" width="11.5703125" style="25" customWidth="1"/>
    <col min="13323" max="13571" width="9.140625" style="25"/>
    <col min="13572" max="13572" width="13.7109375" style="25" customWidth="1"/>
    <col min="13573" max="13573" width="11.140625" style="25" customWidth="1"/>
    <col min="13574" max="13574" width="12.5703125" style="25" customWidth="1"/>
    <col min="13575" max="13575" width="13.7109375" style="25" customWidth="1"/>
    <col min="13576" max="13576" width="10.42578125" style="25" customWidth="1"/>
    <col min="13577" max="13577" width="12.28515625" style="25" customWidth="1"/>
    <col min="13578" max="13578" width="11.5703125" style="25" customWidth="1"/>
    <col min="13579" max="13827" width="9.140625" style="25"/>
    <col min="13828" max="13828" width="13.7109375" style="25" customWidth="1"/>
    <col min="13829" max="13829" width="11.140625" style="25" customWidth="1"/>
    <col min="13830" max="13830" width="12.5703125" style="25" customWidth="1"/>
    <col min="13831" max="13831" width="13.7109375" style="25" customWidth="1"/>
    <col min="13832" max="13832" width="10.42578125" style="25" customWidth="1"/>
    <col min="13833" max="13833" width="12.28515625" style="25" customWidth="1"/>
    <col min="13834" max="13834" width="11.5703125" style="25" customWidth="1"/>
    <col min="13835" max="14083" width="9.140625" style="25"/>
    <col min="14084" max="14084" width="13.7109375" style="25" customWidth="1"/>
    <col min="14085" max="14085" width="11.140625" style="25" customWidth="1"/>
    <col min="14086" max="14086" width="12.5703125" style="25" customWidth="1"/>
    <col min="14087" max="14087" width="13.7109375" style="25" customWidth="1"/>
    <col min="14088" max="14088" width="10.42578125" style="25" customWidth="1"/>
    <col min="14089" max="14089" width="12.28515625" style="25" customWidth="1"/>
    <col min="14090" max="14090" width="11.5703125" style="25" customWidth="1"/>
    <col min="14091" max="14339" width="9.140625" style="25"/>
    <col min="14340" max="14340" width="13.7109375" style="25" customWidth="1"/>
    <col min="14341" max="14341" width="11.140625" style="25" customWidth="1"/>
    <col min="14342" max="14342" width="12.5703125" style="25" customWidth="1"/>
    <col min="14343" max="14343" width="13.7109375" style="25" customWidth="1"/>
    <col min="14344" max="14344" width="10.42578125" style="25" customWidth="1"/>
    <col min="14345" max="14345" width="12.28515625" style="25" customWidth="1"/>
    <col min="14346" max="14346" width="11.5703125" style="25" customWidth="1"/>
    <col min="14347" max="14595" width="9.140625" style="25"/>
    <col min="14596" max="14596" width="13.7109375" style="25" customWidth="1"/>
    <col min="14597" max="14597" width="11.140625" style="25" customWidth="1"/>
    <col min="14598" max="14598" width="12.5703125" style="25" customWidth="1"/>
    <col min="14599" max="14599" width="13.7109375" style="25" customWidth="1"/>
    <col min="14600" max="14600" width="10.42578125" style="25" customWidth="1"/>
    <col min="14601" max="14601" width="12.28515625" style="25" customWidth="1"/>
    <col min="14602" max="14602" width="11.5703125" style="25" customWidth="1"/>
    <col min="14603" max="14851" width="9.140625" style="25"/>
    <col min="14852" max="14852" width="13.7109375" style="25" customWidth="1"/>
    <col min="14853" max="14853" width="11.140625" style="25" customWidth="1"/>
    <col min="14854" max="14854" width="12.5703125" style="25" customWidth="1"/>
    <col min="14855" max="14855" width="13.7109375" style="25" customWidth="1"/>
    <col min="14856" max="14856" width="10.42578125" style="25" customWidth="1"/>
    <col min="14857" max="14857" width="12.28515625" style="25" customWidth="1"/>
    <col min="14858" max="14858" width="11.5703125" style="25" customWidth="1"/>
    <col min="14859" max="15107" width="9.140625" style="25"/>
    <col min="15108" max="15108" width="13.7109375" style="25" customWidth="1"/>
    <col min="15109" max="15109" width="11.140625" style="25" customWidth="1"/>
    <col min="15110" max="15110" width="12.5703125" style="25" customWidth="1"/>
    <col min="15111" max="15111" width="13.7109375" style="25" customWidth="1"/>
    <col min="15112" max="15112" width="10.42578125" style="25" customWidth="1"/>
    <col min="15113" max="15113" width="12.28515625" style="25" customWidth="1"/>
    <col min="15114" max="15114" width="11.5703125" style="25" customWidth="1"/>
    <col min="15115" max="15363" width="9.140625" style="25"/>
    <col min="15364" max="15364" width="13.7109375" style="25" customWidth="1"/>
    <col min="15365" max="15365" width="11.140625" style="25" customWidth="1"/>
    <col min="15366" max="15366" width="12.5703125" style="25" customWidth="1"/>
    <col min="15367" max="15367" width="13.7109375" style="25" customWidth="1"/>
    <col min="15368" max="15368" width="10.42578125" style="25" customWidth="1"/>
    <col min="15369" max="15369" width="12.28515625" style="25" customWidth="1"/>
    <col min="15370" max="15370" width="11.5703125" style="25" customWidth="1"/>
    <col min="15371" max="15619" width="9.140625" style="25"/>
    <col min="15620" max="15620" width="13.7109375" style="25" customWidth="1"/>
    <col min="15621" max="15621" width="11.140625" style="25" customWidth="1"/>
    <col min="15622" max="15622" width="12.5703125" style="25" customWidth="1"/>
    <col min="15623" max="15623" width="13.7109375" style="25" customWidth="1"/>
    <col min="15624" max="15624" width="10.42578125" style="25" customWidth="1"/>
    <col min="15625" max="15625" width="12.28515625" style="25" customWidth="1"/>
    <col min="15626" max="15626" width="11.5703125" style="25" customWidth="1"/>
    <col min="15627" max="15875" width="9.140625" style="25"/>
    <col min="15876" max="15876" width="13.7109375" style="25" customWidth="1"/>
    <col min="15877" max="15877" width="11.140625" style="25" customWidth="1"/>
    <col min="15878" max="15878" width="12.5703125" style="25" customWidth="1"/>
    <col min="15879" max="15879" width="13.7109375" style="25" customWidth="1"/>
    <col min="15880" max="15880" width="10.42578125" style="25" customWidth="1"/>
    <col min="15881" max="15881" width="12.28515625" style="25" customWidth="1"/>
    <col min="15882" max="15882" width="11.5703125" style="25" customWidth="1"/>
    <col min="15883" max="16131" width="9.140625" style="25"/>
    <col min="16132" max="16132" width="13.7109375" style="25" customWidth="1"/>
    <col min="16133" max="16133" width="11.140625" style="25" customWidth="1"/>
    <col min="16134" max="16134" width="12.5703125" style="25" customWidth="1"/>
    <col min="16135" max="16135" width="13.7109375" style="25" customWidth="1"/>
    <col min="16136" max="16136" width="10.42578125" style="25" customWidth="1"/>
    <col min="16137" max="16137" width="12.28515625" style="25" customWidth="1"/>
    <col min="16138" max="16138" width="11.5703125" style="25" customWidth="1"/>
    <col min="16139" max="16384" width="9.140625" style="25"/>
  </cols>
  <sheetData>
    <row r="3" spans="1:11" x14ac:dyDescent="0.25">
      <c r="J3" s="391" t="s">
        <v>7</v>
      </c>
      <c r="K3" s="391"/>
    </row>
    <row r="6" spans="1:11" s="55" customFormat="1" ht="39.75" customHeight="1" x14ac:dyDescent="0.25">
      <c r="B6" s="402" t="s">
        <v>153</v>
      </c>
      <c r="C6" s="402"/>
      <c r="D6" s="402"/>
      <c r="E6" s="402"/>
      <c r="F6" s="402"/>
      <c r="G6" s="402"/>
      <c r="H6" s="402"/>
      <c r="I6" s="402"/>
      <c r="J6" s="402"/>
    </row>
    <row r="7" spans="1:11" s="55" customFormat="1" ht="15.75" x14ac:dyDescent="0.25">
      <c r="B7" s="70"/>
      <c r="C7" s="394" t="s">
        <v>93</v>
      </c>
      <c r="D7" s="394"/>
      <c r="E7" s="41"/>
      <c r="F7" s="394" t="s">
        <v>94</v>
      </c>
      <c r="G7" s="394"/>
      <c r="H7" s="41"/>
      <c r="I7" s="404" t="s">
        <v>152</v>
      </c>
      <c r="J7" s="404"/>
    </row>
    <row r="8" spans="1:11" s="65" customFormat="1" x14ac:dyDescent="0.25">
      <c r="B8" s="56" t="s">
        <v>85</v>
      </c>
      <c r="C8" s="57" t="s">
        <v>5</v>
      </c>
      <c r="D8" s="58" t="s">
        <v>6</v>
      </c>
      <c r="E8" s="58"/>
      <c r="F8" s="57" t="s">
        <v>5</v>
      </c>
      <c r="G8" s="58" t="s">
        <v>6</v>
      </c>
      <c r="H8" s="58"/>
      <c r="I8" s="71" t="s">
        <v>5</v>
      </c>
      <c r="J8" s="71" t="s">
        <v>95</v>
      </c>
    </row>
    <row r="9" spans="1:11" s="65" customFormat="1" x14ac:dyDescent="0.25">
      <c r="A9" s="12"/>
      <c r="B9" s="44" t="s">
        <v>86</v>
      </c>
      <c r="C9" s="33">
        <v>24.5</v>
      </c>
      <c r="D9" s="32" t="s">
        <v>96</v>
      </c>
      <c r="E9" s="32"/>
      <c r="F9" s="33">
        <v>22.2</v>
      </c>
      <c r="G9" s="32" t="s">
        <v>97</v>
      </c>
      <c r="H9" s="32"/>
      <c r="I9" s="5">
        <v>46.3</v>
      </c>
      <c r="J9" s="72" t="s">
        <v>83</v>
      </c>
    </row>
    <row r="10" spans="1:11" s="65" customFormat="1" x14ac:dyDescent="0.25">
      <c r="A10" s="12"/>
      <c r="B10" s="44" t="s">
        <v>88</v>
      </c>
      <c r="C10" s="33">
        <v>26.4</v>
      </c>
      <c r="D10" s="32" t="s">
        <v>98</v>
      </c>
      <c r="E10" s="32"/>
      <c r="F10" s="33">
        <v>22.9</v>
      </c>
      <c r="G10" s="32" t="s">
        <v>99</v>
      </c>
      <c r="H10" s="32"/>
      <c r="I10" s="5">
        <v>48.2</v>
      </c>
      <c r="J10" s="72" t="s">
        <v>100</v>
      </c>
    </row>
    <row r="11" spans="1:11" s="65" customFormat="1" x14ac:dyDescent="0.25">
      <c r="A11" s="12"/>
      <c r="B11" s="29" t="s">
        <v>90</v>
      </c>
      <c r="C11" s="73">
        <v>27.1</v>
      </c>
      <c r="D11" s="32" t="s">
        <v>101</v>
      </c>
      <c r="E11" s="32"/>
      <c r="F11" s="33">
        <v>24.7</v>
      </c>
      <c r="G11" s="32" t="s">
        <v>102</v>
      </c>
      <c r="H11" s="32"/>
      <c r="I11" s="5">
        <v>49.3</v>
      </c>
      <c r="J11" s="72" t="s">
        <v>103</v>
      </c>
    </row>
    <row r="12" spans="1:11" s="65" customFormat="1" x14ac:dyDescent="0.25">
      <c r="A12" s="12"/>
      <c r="B12" s="74" t="s">
        <v>91</v>
      </c>
      <c r="C12" s="75">
        <v>27.7</v>
      </c>
      <c r="D12" s="32" t="s">
        <v>104</v>
      </c>
      <c r="E12" s="32"/>
      <c r="F12" s="75">
        <v>25</v>
      </c>
      <c r="G12" s="32" t="s">
        <v>105</v>
      </c>
      <c r="H12" s="75"/>
      <c r="I12" s="76">
        <v>48.8</v>
      </c>
      <c r="J12" s="77" t="s">
        <v>106</v>
      </c>
    </row>
    <row r="13" spans="1:11" ht="45" customHeight="1" x14ac:dyDescent="0.25">
      <c r="B13" s="406" t="s">
        <v>32</v>
      </c>
      <c r="C13" s="406"/>
      <c r="D13" s="406"/>
      <c r="E13" s="406"/>
      <c r="F13" s="406"/>
      <c r="G13" s="406"/>
      <c r="H13" s="406"/>
      <c r="I13" s="406"/>
      <c r="J13" s="406"/>
    </row>
    <row r="14" spans="1:11" ht="15.75" customHeight="1" x14ac:dyDescent="0.25">
      <c r="B14" s="405"/>
      <c r="C14" s="405"/>
      <c r="D14" s="405"/>
      <c r="E14" s="405"/>
      <c r="F14" s="405"/>
      <c r="G14" s="405"/>
      <c r="H14" s="28"/>
      <c r="I14" s="24"/>
    </row>
    <row r="15" spans="1:11" x14ac:dyDescent="0.25">
      <c r="B15" s="34" t="s">
        <v>20</v>
      </c>
      <c r="I15" s="23"/>
    </row>
    <row r="16" spans="1:11" ht="34.5" customHeight="1" x14ac:dyDescent="0.25">
      <c r="B16" s="407" t="s">
        <v>366</v>
      </c>
      <c r="C16" s="407"/>
      <c r="D16" s="407"/>
      <c r="E16" s="407"/>
      <c r="F16" s="407"/>
      <c r="G16" s="407"/>
      <c r="H16" s="407"/>
      <c r="I16" s="407"/>
      <c r="J16" s="407"/>
    </row>
    <row r="17" spans="2:13" ht="30.75" customHeight="1" x14ac:dyDescent="0.25">
      <c r="B17" s="403" t="s">
        <v>358</v>
      </c>
      <c r="C17" s="403"/>
      <c r="D17" s="403"/>
      <c r="E17" s="403"/>
      <c r="F17" s="403"/>
      <c r="G17" s="403"/>
      <c r="H17" s="403"/>
      <c r="I17" s="403"/>
      <c r="J17" s="403"/>
    </row>
    <row r="18" spans="2:13" x14ac:dyDescent="0.25">
      <c r="I18" s="5"/>
    </row>
    <row r="19" spans="2:13" ht="14.45" customHeight="1" x14ac:dyDescent="0.25">
      <c r="B19" s="400" t="s">
        <v>362</v>
      </c>
      <c r="C19" s="401"/>
      <c r="D19" s="401"/>
      <c r="E19" s="401"/>
      <c r="F19" s="401"/>
      <c r="G19" s="401"/>
      <c r="H19" s="401"/>
      <c r="I19" s="401"/>
      <c r="J19" s="401"/>
      <c r="K19" s="401"/>
      <c r="L19" s="401"/>
      <c r="M19" s="401"/>
    </row>
    <row r="20" spans="2:13" ht="14.45" customHeight="1" x14ac:dyDescent="0.25"/>
  </sheetData>
  <mergeCells count="10">
    <mergeCell ref="B14:G14"/>
    <mergeCell ref="B13:J13"/>
    <mergeCell ref="B16:J16"/>
    <mergeCell ref="B17:J17"/>
    <mergeCell ref="B19:M19"/>
    <mergeCell ref="J3:K3"/>
    <mergeCell ref="B6:J6"/>
    <mergeCell ref="C7:D7"/>
    <mergeCell ref="F7:G7"/>
    <mergeCell ref="I7:J7"/>
  </mergeCells>
  <hyperlinks>
    <hyperlink ref="J3:K3" location="Contents!A1" display="Return to contents"/>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3:L38"/>
  <sheetViews>
    <sheetView showGridLines="0" workbookViewId="0"/>
  </sheetViews>
  <sheetFormatPr defaultColWidth="8.7109375" defaultRowHeight="15" x14ac:dyDescent="0.25"/>
  <cols>
    <col min="1" max="1" width="8.7109375" style="25"/>
    <col min="2" max="4" width="10.7109375" style="25" customWidth="1"/>
    <col min="5" max="5" width="1.7109375" style="25" customWidth="1"/>
    <col min="6" max="7" width="10.7109375" style="25" customWidth="1"/>
    <col min="8" max="8" width="1.7109375" style="25" customWidth="1"/>
    <col min="9" max="9" width="11.5703125" style="25" customWidth="1"/>
    <col min="10" max="10" width="9.7109375" style="206" customWidth="1"/>
    <col min="11" max="16384" width="8.7109375" style="25"/>
  </cols>
  <sheetData>
    <row r="3" spans="1:12" x14ac:dyDescent="0.25">
      <c r="H3" s="97" t="s">
        <v>7</v>
      </c>
      <c r="I3" s="97"/>
    </row>
    <row r="5" spans="1:12" ht="9" customHeight="1" x14ac:dyDescent="0.25"/>
    <row r="6" spans="1:12" s="55" customFormat="1" ht="54" customHeight="1" x14ac:dyDescent="0.25">
      <c r="B6" s="409" t="s">
        <v>158</v>
      </c>
      <c r="C6" s="409"/>
      <c r="D6" s="409"/>
      <c r="E6" s="409"/>
      <c r="F6" s="409"/>
      <c r="G6" s="409"/>
      <c r="H6" s="409"/>
      <c r="I6" s="409"/>
      <c r="J6" s="409"/>
    </row>
    <row r="7" spans="1:12" s="55" customFormat="1" x14ac:dyDescent="0.25">
      <c r="B7" s="91"/>
      <c r="C7" s="408" t="s">
        <v>107</v>
      </c>
      <c r="D7" s="394"/>
      <c r="E7" s="41"/>
      <c r="F7" s="394" t="s">
        <v>108</v>
      </c>
      <c r="G7" s="394"/>
      <c r="H7" s="96"/>
      <c r="I7" s="408" t="s">
        <v>3</v>
      </c>
      <c r="J7" s="394"/>
      <c r="K7" s="63"/>
      <c r="L7" s="63"/>
    </row>
    <row r="8" spans="1:12" s="65" customFormat="1" x14ac:dyDescent="0.25">
      <c r="B8" s="56" t="s">
        <v>85</v>
      </c>
      <c r="C8" s="57" t="s">
        <v>5</v>
      </c>
      <c r="D8" s="58" t="s">
        <v>6</v>
      </c>
      <c r="E8" s="58"/>
      <c r="F8" s="57" t="s">
        <v>5</v>
      </c>
      <c r="G8" s="58" t="s">
        <v>6</v>
      </c>
      <c r="H8" s="76"/>
      <c r="I8" s="57" t="s">
        <v>5</v>
      </c>
      <c r="J8" s="58" t="s">
        <v>6</v>
      </c>
    </row>
    <row r="9" spans="1:12" s="65" customFormat="1" x14ac:dyDescent="0.25">
      <c r="A9" s="12"/>
      <c r="B9" s="29" t="s">
        <v>86</v>
      </c>
      <c r="C9" s="92">
        <v>9</v>
      </c>
      <c r="D9" s="32" t="s">
        <v>109</v>
      </c>
      <c r="E9" s="32"/>
      <c r="F9" s="93">
        <v>10.199999999999999</v>
      </c>
      <c r="G9" s="32" t="s">
        <v>110</v>
      </c>
      <c r="H9" s="12"/>
      <c r="I9" s="66">
        <v>9.6</v>
      </c>
      <c r="J9" s="98" t="s">
        <v>157</v>
      </c>
      <c r="K9" s="67"/>
      <c r="L9" s="67"/>
    </row>
    <row r="10" spans="1:12" s="65" customFormat="1" x14ac:dyDescent="0.25">
      <c r="A10" s="12"/>
      <c r="B10" s="29" t="s">
        <v>88</v>
      </c>
      <c r="C10" s="92">
        <v>8.6999999999999993</v>
      </c>
      <c r="D10" s="32" t="s">
        <v>111</v>
      </c>
      <c r="E10" s="32"/>
      <c r="F10" s="94">
        <v>10.7</v>
      </c>
      <c r="G10" s="32" t="s">
        <v>112</v>
      </c>
      <c r="H10" s="12"/>
      <c r="I10" s="66">
        <v>9.8000000000000007</v>
      </c>
      <c r="J10" s="98" t="s">
        <v>156</v>
      </c>
    </row>
    <row r="11" spans="1:12" s="65" customFormat="1" x14ac:dyDescent="0.25">
      <c r="A11" s="12"/>
      <c r="B11" s="29" t="s">
        <v>90</v>
      </c>
      <c r="C11" s="92">
        <v>8.4</v>
      </c>
      <c r="D11" s="32" t="s">
        <v>113</v>
      </c>
      <c r="E11" s="32"/>
      <c r="F11" s="94">
        <v>10.199999999999999</v>
      </c>
      <c r="G11" s="32" t="s">
        <v>114</v>
      </c>
      <c r="H11" s="12"/>
      <c r="I11" s="66">
        <v>9.3000000000000007</v>
      </c>
      <c r="J11" s="98" t="s">
        <v>155</v>
      </c>
    </row>
    <row r="12" spans="1:12" s="65" customFormat="1" x14ac:dyDescent="0.25">
      <c r="A12" s="12"/>
      <c r="B12" s="74" t="s">
        <v>91</v>
      </c>
      <c r="C12" s="95">
        <v>7.4</v>
      </c>
      <c r="D12" s="75" t="s">
        <v>115</v>
      </c>
      <c r="E12" s="75"/>
      <c r="F12" s="95">
        <v>10.6</v>
      </c>
      <c r="G12" s="75" t="s">
        <v>116</v>
      </c>
      <c r="H12" s="76"/>
      <c r="I12" s="76">
        <v>9.1</v>
      </c>
      <c r="J12" s="99" t="s">
        <v>154</v>
      </c>
    </row>
    <row r="13" spans="1:12" ht="51" customHeight="1" x14ac:dyDescent="0.25">
      <c r="B13" s="410" t="s">
        <v>32</v>
      </c>
      <c r="C13" s="410"/>
      <c r="D13" s="410"/>
      <c r="E13" s="410"/>
      <c r="F13" s="410"/>
      <c r="G13" s="410"/>
      <c r="H13" s="410"/>
      <c r="I13" s="410"/>
      <c r="J13" s="410"/>
    </row>
    <row r="14" spans="1:12" s="189" customFormat="1" ht="15.75" customHeight="1" x14ac:dyDescent="0.25">
      <c r="B14" s="188"/>
      <c r="C14" s="188"/>
      <c r="D14" s="188"/>
      <c r="E14" s="188"/>
      <c r="F14" s="188"/>
      <c r="G14" s="188"/>
      <c r="H14" s="188"/>
      <c r="I14" s="188"/>
      <c r="J14" s="373"/>
    </row>
    <row r="15" spans="1:12" ht="15" customHeight="1" x14ac:dyDescent="0.25">
      <c r="B15" s="34" t="s">
        <v>20</v>
      </c>
      <c r="C15" s="189"/>
      <c r="D15" s="189"/>
      <c r="E15" s="189"/>
      <c r="F15" s="189"/>
      <c r="G15" s="189"/>
      <c r="H15" s="189"/>
      <c r="I15" s="23"/>
      <c r="K15" s="177"/>
      <c r="L15" s="177"/>
    </row>
    <row r="16" spans="1:12" ht="29.25" customHeight="1" x14ac:dyDescent="0.25">
      <c r="B16" s="407" t="s">
        <v>367</v>
      </c>
      <c r="C16" s="407"/>
      <c r="D16" s="407"/>
      <c r="E16" s="407"/>
      <c r="F16" s="407"/>
      <c r="G16" s="407"/>
      <c r="H16" s="407"/>
      <c r="I16" s="407"/>
      <c r="J16" s="407"/>
    </row>
    <row r="17" spans="1:10" x14ac:dyDescent="0.25">
      <c r="B17" s="405"/>
      <c r="C17" s="405"/>
      <c r="D17" s="405"/>
      <c r="E17" s="405"/>
      <c r="F17" s="405"/>
      <c r="G17" s="405"/>
      <c r="H17" s="24"/>
      <c r="I17" s="177"/>
    </row>
    <row r="18" spans="1:10" ht="15" customHeight="1" x14ac:dyDescent="0.25">
      <c r="B18" s="401" t="s">
        <v>363</v>
      </c>
      <c r="C18" s="401"/>
      <c r="D18" s="401"/>
      <c r="E18" s="401"/>
      <c r="F18" s="401"/>
      <c r="G18" s="401"/>
      <c r="H18" s="401"/>
      <c r="I18" s="401"/>
      <c r="J18" s="401"/>
    </row>
    <row r="19" spans="1:10" ht="13.5" customHeight="1" x14ac:dyDescent="0.25">
      <c r="B19" s="411"/>
      <c r="C19" s="411"/>
      <c r="D19" s="411"/>
      <c r="E19" s="411"/>
      <c r="F19" s="411"/>
      <c r="G19" s="411"/>
      <c r="H19" s="411"/>
      <c r="I19" s="411"/>
      <c r="J19" s="411"/>
    </row>
    <row r="20" spans="1:10" x14ac:dyDescent="0.25">
      <c r="H20" s="5"/>
    </row>
    <row r="25" spans="1:10" x14ac:dyDescent="0.25">
      <c r="A25" s="65"/>
    </row>
    <row r="26" spans="1:10" x14ac:dyDescent="0.25">
      <c r="A26" s="65"/>
    </row>
    <row r="27" spans="1:10" x14ac:dyDescent="0.25">
      <c r="A27" s="65"/>
      <c r="B27" s="81"/>
      <c r="C27" s="81"/>
      <c r="D27" s="81"/>
      <c r="E27" s="81"/>
      <c r="F27" s="81"/>
      <c r="G27" s="65"/>
    </row>
    <row r="28" spans="1:10" x14ac:dyDescent="0.25">
      <c r="A28" s="65"/>
      <c r="B28" s="81"/>
      <c r="C28" s="81"/>
      <c r="D28" s="81"/>
      <c r="E28" s="81"/>
      <c r="F28" s="81"/>
      <c r="G28" s="65"/>
    </row>
    <row r="29" spans="1:10" x14ac:dyDescent="0.25">
      <c r="A29" s="65"/>
      <c r="B29" s="81"/>
      <c r="C29" s="81"/>
      <c r="D29" s="81"/>
      <c r="E29" s="81"/>
      <c r="F29" s="81"/>
      <c r="G29" s="65"/>
    </row>
    <row r="30" spans="1:10" x14ac:dyDescent="0.25">
      <c r="A30" s="65"/>
      <c r="B30" s="81"/>
      <c r="C30" s="81"/>
      <c r="D30" s="81"/>
      <c r="E30" s="81"/>
      <c r="F30" s="81"/>
      <c r="G30" s="65"/>
    </row>
    <row r="31" spans="1:10" x14ac:dyDescent="0.25">
      <c r="A31" s="65"/>
      <c r="B31" s="81"/>
      <c r="C31" s="81"/>
      <c r="D31" s="81"/>
      <c r="E31" s="81"/>
      <c r="F31" s="81"/>
      <c r="G31" s="65"/>
    </row>
    <row r="32" spans="1:10" x14ac:dyDescent="0.25">
      <c r="A32" s="65"/>
      <c r="B32" s="81"/>
      <c r="C32" s="82"/>
      <c r="D32" s="82"/>
      <c r="E32" s="82"/>
      <c r="F32" s="82"/>
      <c r="G32" s="65"/>
    </row>
    <row r="33" spans="1:7" x14ac:dyDescent="0.25">
      <c r="A33" s="65"/>
      <c r="B33" s="81"/>
      <c r="C33" s="82"/>
      <c r="D33" s="82"/>
      <c r="E33" s="82"/>
      <c r="F33" s="82"/>
      <c r="G33" s="65"/>
    </row>
    <row r="34" spans="1:7" x14ac:dyDescent="0.25">
      <c r="A34" s="65"/>
      <c r="B34" s="81"/>
      <c r="C34" s="82"/>
      <c r="D34" s="82"/>
      <c r="E34" s="82"/>
      <c r="F34" s="82"/>
      <c r="G34" s="65"/>
    </row>
    <row r="35" spans="1:7" x14ac:dyDescent="0.25">
      <c r="A35" s="65"/>
      <c r="B35" s="81"/>
      <c r="C35" s="82"/>
      <c r="D35" s="82"/>
      <c r="E35" s="82"/>
      <c r="F35" s="82"/>
      <c r="G35" s="65"/>
    </row>
    <row r="36" spans="1:7" x14ac:dyDescent="0.25">
      <c r="A36" s="65"/>
      <c r="B36" s="81"/>
      <c r="C36" s="82"/>
      <c r="D36" s="82"/>
      <c r="E36" s="82"/>
      <c r="F36" s="82"/>
      <c r="G36" s="65"/>
    </row>
    <row r="37" spans="1:7" x14ac:dyDescent="0.25">
      <c r="B37" s="81"/>
      <c r="C37" s="81"/>
      <c r="D37" s="81"/>
      <c r="E37" s="81"/>
      <c r="F37" s="81"/>
      <c r="G37" s="65"/>
    </row>
    <row r="38" spans="1:7" x14ac:dyDescent="0.25">
      <c r="B38" s="65"/>
      <c r="C38" s="65"/>
      <c r="D38" s="65"/>
      <c r="E38" s="65"/>
      <c r="F38" s="65"/>
      <c r="G38" s="65"/>
    </row>
  </sheetData>
  <mergeCells count="9">
    <mergeCell ref="I7:J7"/>
    <mergeCell ref="B6:J6"/>
    <mergeCell ref="B13:J13"/>
    <mergeCell ref="B19:J19"/>
    <mergeCell ref="B18:J18"/>
    <mergeCell ref="C7:D7"/>
    <mergeCell ref="F7:G7"/>
    <mergeCell ref="B17:G17"/>
    <mergeCell ref="B16:J16"/>
  </mergeCells>
  <hyperlinks>
    <hyperlink ref="H3:I3" location="Contents!A1" display="Return to contents"/>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O38"/>
  <sheetViews>
    <sheetView showGridLines="0" workbookViewId="0"/>
  </sheetViews>
  <sheetFormatPr defaultColWidth="8.7109375" defaultRowHeight="15" x14ac:dyDescent="0.25"/>
  <cols>
    <col min="1" max="1" width="8.7109375" style="25"/>
    <col min="2" max="4" width="10.7109375" style="25" customWidth="1"/>
    <col min="5" max="5" width="1.7109375" style="25" customWidth="1"/>
    <col min="6" max="7" width="10.7109375" style="25" customWidth="1"/>
    <col min="8" max="8" width="1.7109375" style="25" customWidth="1"/>
    <col min="9" max="10" width="10.7109375" style="25" customWidth="1"/>
    <col min="11" max="16384" width="8.7109375" style="25"/>
  </cols>
  <sheetData>
    <row r="3" spans="1:15" x14ac:dyDescent="0.25">
      <c r="H3" s="97" t="s">
        <v>7</v>
      </c>
      <c r="I3" s="97"/>
    </row>
    <row r="5" spans="1:15" ht="9" customHeight="1" x14ac:dyDescent="0.25"/>
    <row r="6" spans="1:15" s="55" customFormat="1" ht="54" customHeight="1" x14ac:dyDescent="0.25">
      <c r="B6" s="409" t="s">
        <v>159</v>
      </c>
      <c r="C6" s="409"/>
      <c r="D6" s="409"/>
      <c r="E6" s="409"/>
      <c r="F6" s="409"/>
      <c r="G6" s="409"/>
      <c r="H6" s="409"/>
      <c r="I6" s="409"/>
      <c r="J6" s="409"/>
    </row>
    <row r="7" spans="1:15" s="55" customFormat="1" ht="15.75" x14ac:dyDescent="0.25">
      <c r="B7" s="70"/>
      <c r="C7" s="394" t="s">
        <v>107</v>
      </c>
      <c r="D7" s="394"/>
      <c r="E7" s="41"/>
      <c r="F7" s="394" t="s">
        <v>108</v>
      </c>
      <c r="G7" s="394"/>
      <c r="H7" s="96"/>
      <c r="I7" s="408" t="s">
        <v>3</v>
      </c>
      <c r="J7" s="394"/>
      <c r="K7" s="63"/>
      <c r="L7" s="63"/>
    </row>
    <row r="8" spans="1:15" s="65" customFormat="1" x14ac:dyDescent="0.25">
      <c r="B8" s="56" t="s">
        <v>85</v>
      </c>
      <c r="C8" s="57" t="s">
        <v>5</v>
      </c>
      <c r="D8" s="58" t="s">
        <v>6</v>
      </c>
      <c r="E8" s="58"/>
      <c r="F8" s="57" t="s">
        <v>5</v>
      </c>
      <c r="G8" s="58" t="s">
        <v>6</v>
      </c>
      <c r="H8" s="76"/>
      <c r="I8" s="57" t="s">
        <v>5</v>
      </c>
      <c r="J8" s="58" t="s">
        <v>6</v>
      </c>
    </row>
    <row r="9" spans="1:15" s="65" customFormat="1" x14ac:dyDescent="0.25">
      <c r="A9" s="12"/>
      <c r="B9" s="29" t="s">
        <v>86</v>
      </c>
      <c r="C9" s="88">
        <v>4.2</v>
      </c>
      <c r="D9" s="32" t="s">
        <v>117</v>
      </c>
      <c r="E9" s="32"/>
      <c r="F9" s="78">
        <v>6.8</v>
      </c>
      <c r="G9" s="32" t="s">
        <v>118</v>
      </c>
      <c r="H9" s="12"/>
      <c r="I9" s="66">
        <v>5.6</v>
      </c>
      <c r="J9" s="98" t="s">
        <v>118</v>
      </c>
      <c r="K9" s="67"/>
      <c r="L9" s="67"/>
    </row>
    <row r="10" spans="1:15" s="65" customFormat="1" x14ac:dyDescent="0.25">
      <c r="A10" s="12"/>
      <c r="B10" s="29" t="s">
        <v>88</v>
      </c>
      <c r="C10" s="88">
        <v>3.6</v>
      </c>
      <c r="D10" s="32" t="s">
        <v>119</v>
      </c>
      <c r="E10" s="32"/>
      <c r="F10" s="79">
        <v>5.9</v>
      </c>
      <c r="G10" s="32" t="s">
        <v>120</v>
      </c>
      <c r="H10" s="12"/>
      <c r="I10" s="66">
        <v>4.8</v>
      </c>
      <c r="J10" s="98" t="s">
        <v>160</v>
      </c>
    </row>
    <row r="11" spans="1:15" s="65" customFormat="1" x14ac:dyDescent="0.25">
      <c r="A11" s="12"/>
      <c r="B11" s="29" t="s">
        <v>90</v>
      </c>
      <c r="C11" s="88">
        <v>5.0999999999999996</v>
      </c>
      <c r="D11" s="32" t="s">
        <v>121</v>
      </c>
      <c r="E11" s="32"/>
      <c r="F11" s="79">
        <v>5.3</v>
      </c>
      <c r="G11" s="32" t="s">
        <v>122</v>
      </c>
      <c r="H11" s="12"/>
      <c r="I11" s="66">
        <v>5.2</v>
      </c>
      <c r="J11" s="98" t="s">
        <v>161</v>
      </c>
    </row>
    <row r="12" spans="1:15" s="65" customFormat="1" x14ac:dyDescent="0.25">
      <c r="A12" s="12"/>
      <c r="B12" s="74" t="s">
        <v>91</v>
      </c>
      <c r="C12" s="80">
        <v>4.0999999999999996</v>
      </c>
      <c r="D12" s="75" t="s">
        <v>123</v>
      </c>
      <c r="E12" s="75"/>
      <c r="F12" s="80">
        <v>4.9000000000000004</v>
      </c>
      <c r="G12" s="75" t="s">
        <v>124</v>
      </c>
      <c r="H12" s="90"/>
      <c r="I12" s="76">
        <v>4.5</v>
      </c>
      <c r="J12" s="99" t="s">
        <v>147</v>
      </c>
    </row>
    <row r="13" spans="1:15" ht="49.5" customHeight="1" x14ac:dyDescent="0.25">
      <c r="B13" s="410" t="s">
        <v>32</v>
      </c>
      <c r="C13" s="410"/>
      <c r="D13" s="410"/>
      <c r="E13" s="410"/>
      <c r="F13" s="410"/>
      <c r="G13" s="410"/>
      <c r="H13" s="410"/>
      <c r="I13" s="410"/>
      <c r="J13" s="410"/>
    </row>
    <row r="14" spans="1:15" s="189" customFormat="1" ht="15" customHeight="1" x14ac:dyDescent="0.25">
      <c r="B14" s="188"/>
      <c r="C14" s="188"/>
      <c r="D14" s="188"/>
      <c r="E14" s="188"/>
      <c r="F14" s="188"/>
      <c r="G14" s="188"/>
      <c r="H14" s="188"/>
      <c r="I14" s="188"/>
      <c r="J14" s="188"/>
    </row>
    <row r="15" spans="1:15" ht="14.25" customHeight="1" x14ac:dyDescent="0.25">
      <c r="B15" s="34" t="s">
        <v>20</v>
      </c>
      <c r="C15" s="189"/>
      <c r="D15" s="189"/>
      <c r="E15" s="189"/>
      <c r="F15" s="189"/>
      <c r="G15" s="189"/>
      <c r="H15" s="189"/>
      <c r="I15" s="23"/>
      <c r="J15" s="189"/>
    </row>
    <row r="16" spans="1:15" ht="29.25" customHeight="1" x14ac:dyDescent="0.25">
      <c r="B16" s="407" t="s">
        <v>367</v>
      </c>
      <c r="C16" s="407"/>
      <c r="D16" s="407"/>
      <c r="E16" s="407"/>
      <c r="F16" s="407"/>
      <c r="G16" s="407"/>
      <c r="H16" s="407"/>
      <c r="I16" s="407"/>
      <c r="J16" s="407"/>
      <c r="K16" s="412"/>
      <c r="L16" s="412"/>
      <c r="M16" s="412"/>
      <c r="N16" s="412"/>
      <c r="O16" s="412"/>
    </row>
    <row r="17" spans="1:10" x14ac:dyDescent="0.25">
      <c r="B17" s="405"/>
      <c r="C17" s="405"/>
      <c r="D17" s="405"/>
      <c r="E17" s="405"/>
      <c r="F17" s="405"/>
      <c r="G17" s="405"/>
      <c r="H17" s="24"/>
    </row>
    <row r="18" spans="1:10" ht="13.5" customHeight="1" x14ac:dyDescent="0.25">
      <c r="B18" s="412" t="s">
        <v>363</v>
      </c>
      <c r="C18" s="412"/>
      <c r="D18" s="412"/>
      <c r="E18" s="412"/>
      <c r="F18" s="412"/>
      <c r="G18" s="412"/>
      <c r="H18" s="412"/>
      <c r="I18" s="412"/>
      <c r="J18" s="412"/>
    </row>
    <row r="19" spans="1:10" x14ac:dyDescent="0.25">
      <c r="B19" s="411"/>
      <c r="C19" s="411"/>
      <c r="D19" s="411"/>
      <c r="E19" s="411"/>
      <c r="F19" s="411"/>
      <c r="G19" s="411"/>
      <c r="H19" s="411"/>
      <c r="I19" s="411"/>
      <c r="J19" s="411"/>
    </row>
    <row r="20" spans="1:10" x14ac:dyDescent="0.25">
      <c r="H20" s="5"/>
    </row>
    <row r="25" spans="1:10" x14ac:dyDescent="0.25">
      <c r="A25" s="65"/>
    </row>
    <row r="26" spans="1:10" x14ac:dyDescent="0.25">
      <c r="A26" s="65"/>
    </row>
    <row r="27" spans="1:10" x14ac:dyDescent="0.25">
      <c r="A27" s="65"/>
      <c r="B27" s="81"/>
      <c r="C27" s="81"/>
      <c r="D27" s="81"/>
      <c r="E27" s="81"/>
      <c r="F27" s="81"/>
      <c r="G27" s="65"/>
    </row>
    <row r="28" spans="1:10" x14ac:dyDescent="0.25">
      <c r="A28" s="65"/>
      <c r="B28" s="81"/>
      <c r="C28" s="81"/>
      <c r="D28" s="81"/>
      <c r="E28" s="81"/>
      <c r="F28" s="81"/>
      <c r="G28" s="65"/>
    </row>
    <row r="29" spans="1:10" x14ac:dyDescent="0.25">
      <c r="A29" s="65"/>
      <c r="B29" s="81"/>
      <c r="C29" s="81"/>
      <c r="D29" s="81"/>
      <c r="E29" s="81"/>
      <c r="F29" s="81"/>
      <c r="G29" s="65"/>
    </row>
    <row r="30" spans="1:10" x14ac:dyDescent="0.25">
      <c r="A30" s="65"/>
      <c r="B30" s="81"/>
      <c r="C30" s="81"/>
      <c r="D30" s="81"/>
      <c r="E30" s="81"/>
      <c r="F30" s="81"/>
      <c r="G30" s="65"/>
    </row>
    <row r="31" spans="1:10" x14ac:dyDescent="0.25">
      <c r="A31" s="65"/>
      <c r="B31" s="81"/>
      <c r="C31" s="81"/>
      <c r="D31" s="81"/>
      <c r="E31" s="81"/>
      <c r="F31" s="81"/>
      <c r="G31" s="65"/>
    </row>
    <row r="32" spans="1:10" x14ac:dyDescent="0.25">
      <c r="A32" s="65"/>
      <c r="B32" s="81"/>
      <c r="C32" s="82"/>
      <c r="D32" s="82"/>
      <c r="E32" s="82"/>
      <c r="F32" s="82"/>
      <c r="G32" s="65"/>
    </row>
    <row r="33" spans="1:7" x14ac:dyDescent="0.25">
      <c r="A33" s="65"/>
      <c r="B33" s="81"/>
      <c r="C33" s="82"/>
      <c r="D33" s="82"/>
      <c r="E33" s="82"/>
      <c r="F33" s="82"/>
      <c r="G33" s="65"/>
    </row>
    <row r="34" spans="1:7" x14ac:dyDescent="0.25">
      <c r="A34" s="65"/>
      <c r="B34" s="81"/>
      <c r="C34" s="82"/>
      <c r="D34" s="82"/>
      <c r="E34" s="82"/>
      <c r="F34" s="82"/>
      <c r="G34" s="65"/>
    </row>
    <row r="35" spans="1:7" x14ac:dyDescent="0.25">
      <c r="A35" s="65"/>
      <c r="B35" s="81"/>
      <c r="C35" s="82"/>
      <c r="D35" s="82"/>
      <c r="E35" s="82"/>
      <c r="F35" s="82"/>
      <c r="G35" s="65"/>
    </row>
    <row r="36" spans="1:7" x14ac:dyDescent="0.25">
      <c r="A36" s="65"/>
      <c r="B36" s="81"/>
      <c r="C36" s="82"/>
      <c r="D36" s="82"/>
      <c r="E36" s="82"/>
      <c r="F36" s="82"/>
      <c r="G36" s="65"/>
    </row>
    <row r="37" spans="1:7" x14ac:dyDescent="0.25">
      <c r="B37" s="81"/>
      <c r="C37" s="81"/>
      <c r="D37" s="81"/>
      <c r="E37" s="81"/>
      <c r="F37" s="81"/>
      <c r="G37" s="65"/>
    </row>
    <row r="38" spans="1:7" x14ac:dyDescent="0.25">
      <c r="B38" s="65"/>
      <c r="C38" s="65"/>
      <c r="D38" s="65"/>
      <c r="E38" s="65"/>
      <c r="F38" s="65"/>
      <c r="G38" s="65"/>
    </row>
  </sheetData>
  <mergeCells count="10">
    <mergeCell ref="K16:O16"/>
    <mergeCell ref="I7:J7"/>
    <mergeCell ref="B13:J13"/>
    <mergeCell ref="B6:J6"/>
    <mergeCell ref="B19:J19"/>
    <mergeCell ref="B18:J18"/>
    <mergeCell ref="C7:D7"/>
    <mergeCell ref="F7:G7"/>
    <mergeCell ref="B17:G17"/>
    <mergeCell ref="B16:J16"/>
  </mergeCells>
  <hyperlinks>
    <hyperlink ref="H3:I3" location="Contents!A1" display="Return to contents"/>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L38"/>
  <sheetViews>
    <sheetView showGridLines="0" workbookViewId="0"/>
  </sheetViews>
  <sheetFormatPr defaultColWidth="8.7109375" defaultRowHeight="15" x14ac:dyDescent="0.25"/>
  <cols>
    <col min="1" max="1" width="8.7109375" style="25"/>
    <col min="2" max="4" width="10.7109375" style="25" customWidth="1"/>
    <col min="5" max="5" width="1.7109375" style="25" customWidth="1"/>
    <col min="6" max="7" width="10.7109375" style="25" customWidth="1"/>
    <col min="8" max="8" width="1.7109375" style="25" customWidth="1"/>
    <col min="9" max="10" width="10.7109375" style="25" customWidth="1"/>
    <col min="11" max="16384" width="8.7109375" style="25"/>
  </cols>
  <sheetData>
    <row r="3" spans="1:12" x14ac:dyDescent="0.25">
      <c r="I3" s="391" t="s">
        <v>7</v>
      </c>
      <c r="J3" s="391"/>
    </row>
    <row r="5" spans="1:12" ht="9" customHeight="1" x14ac:dyDescent="0.25"/>
    <row r="6" spans="1:12" s="55" customFormat="1" ht="54" customHeight="1" x14ac:dyDescent="0.25">
      <c r="B6" s="409" t="s">
        <v>162</v>
      </c>
      <c r="C6" s="409"/>
      <c r="D6" s="409"/>
      <c r="E6" s="409"/>
      <c r="F6" s="409"/>
      <c r="G6" s="409"/>
      <c r="H6" s="409"/>
      <c r="I6" s="409"/>
      <c r="J6" s="409"/>
    </row>
    <row r="7" spans="1:12" s="55" customFormat="1" ht="15.75" x14ac:dyDescent="0.25">
      <c r="B7" s="70"/>
      <c r="C7" s="394" t="s">
        <v>107</v>
      </c>
      <c r="D7" s="394"/>
      <c r="E7" s="41"/>
      <c r="F7" s="394" t="s">
        <v>108</v>
      </c>
      <c r="G7" s="394"/>
      <c r="H7" s="96"/>
      <c r="I7" s="408" t="s">
        <v>3</v>
      </c>
      <c r="J7" s="394"/>
      <c r="K7" s="63"/>
      <c r="L7" s="63"/>
    </row>
    <row r="8" spans="1:12" s="65" customFormat="1" x14ac:dyDescent="0.25">
      <c r="B8" s="56" t="s">
        <v>85</v>
      </c>
      <c r="C8" s="57" t="s">
        <v>5</v>
      </c>
      <c r="D8" s="58" t="s">
        <v>6</v>
      </c>
      <c r="E8" s="58"/>
      <c r="F8" s="57" t="s">
        <v>5</v>
      </c>
      <c r="G8" s="58" t="s">
        <v>6</v>
      </c>
      <c r="H8" s="76"/>
      <c r="I8" s="57" t="s">
        <v>5</v>
      </c>
      <c r="J8" s="58" t="s">
        <v>6</v>
      </c>
    </row>
    <row r="9" spans="1:12" s="65" customFormat="1" x14ac:dyDescent="0.25">
      <c r="A9" s="12"/>
      <c r="B9" s="29" t="s">
        <v>86</v>
      </c>
      <c r="C9" s="88">
        <v>5.2</v>
      </c>
      <c r="D9" s="32" t="s">
        <v>125</v>
      </c>
      <c r="E9" s="32"/>
      <c r="F9" s="78">
        <v>5</v>
      </c>
      <c r="G9" s="32" t="s">
        <v>126</v>
      </c>
      <c r="H9" s="12"/>
      <c r="I9" s="66">
        <v>5.0999999999999996</v>
      </c>
      <c r="J9" s="98" t="s">
        <v>163</v>
      </c>
      <c r="K9" s="67"/>
      <c r="L9" s="67"/>
    </row>
    <row r="10" spans="1:12" s="65" customFormat="1" x14ac:dyDescent="0.25">
      <c r="A10" s="12"/>
      <c r="B10" s="29" t="s">
        <v>88</v>
      </c>
      <c r="C10" s="88">
        <v>3</v>
      </c>
      <c r="D10" s="32" t="s">
        <v>127</v>
      </c>
      <c r="E10" s="32"/>
      <c r="F10" s="79">
        <v>3.8</v>
      </c>
      <c r="G10" s="32" t="s">
        <v>128</v>
      </c>
      <c r="H10" s="12"/>
      <c r="I10" s="66">
        <v>3.4</v>
      </c>
      <c r="J10" s="98" t="s">
        <v>164</v>
      </c>
    </row>
    <row r="11" spans="1:12" s="65" customFormat="1" x14ac:dyDescent="0.25">
      <c r="A11" s="12"/>
      <c r="B11" s="29" t="s">
        <v>90</v>
      </c>
      <c r="C11" s="88">
        <v>3.7</v>
      </c>
      <c r="D11" s="32" t="s">
        <v>129</v>
      </c>
      <c r="E11" s="32"/>
      <c r="F11" s="79">
        <v>4.5</v>
      </c>
      <c r="G11" s="32" t="s">
        <v>130</v>
      </c>
      <c r="H11" s="12"/>
      <c r="I11" s="66">
        <v>4.0999999999999996</v>
      </c>
      <c r="J11" s="98" t="s">
        <v>165</v>
      </c>
    </row>
    <row r="12" spans="1:12" s="65" customFormat="1" x14ac:dyDescent="0.25">
      <c r="A12" s="12"/>
      <c r="B12" s="74" t="s">
        <v>91</v>
      </c>
      <c r="C12" s="80">
        <v>3.5</v>
      </c>
      <c r="D12" s="75" t="s">
        <v>131</v>
      </c>
      <c r="E12" s="75"/>
      <c r="F12" s="80">
        <v>3.8</v>
      </c>
      <c r="G12" s="75" t="s">
        <v>132</v>
      </c>
      <c r="H12" s="90"/>
      <c r="I12" s="76">
        <v>3.6</v>
      </c>
      <c r="J12" s="99" t="s">
        <v>166</v>
      </c>
    </row>
    <row r="13" spans="1:12" ht="46.5" customHeight="1" x14ac:dyDescent="0.25">
      <c r="B13" s="406" t="s">
        <v>32</v>
      </c>
      <c r="C13" s="406"/>
      <c r="D13" s="406"/>
      <c r="E13" s="406"/>
      <c r="F13" s="406"/>
      <c r="G13" s="406"/>
      <c r="H13" s="406"/>
      <c r="I13" s="406"/>
      <c r="J13" s="406"/>
    </row>
    <row r="14" spans="1:12" s="189" customFormat="1" ht="14.25" customHeight="1" x14ac:dyDescent="0.25">
      <c r="B14" s="187"/>
      <c r="C14" s="187"/>
      <c r="D14" s="187"/>
      <c r="E14" s="187"/>
      <c r="F14" s="187"/>
      <c r="G14" s="187"/>
      <c r="H14" s="187"/>
      <c r="I14" s="187"/>
      <c r="J14" s="187"/>
    </row>
    <row r="15" spans="1:12" ht="13.5" customHeight="1" x14ac:dyDescent="0.25">
      <c r="B15" s="34" t="s">
        <v>20</v>
      </c>
      <c r="C15" s="189"/>
      <c r="D15" s="189"/>
      <c r="E15" s="189"/>
      <c r="F15" s="189"/>
      <c r="G15" s="189"/>
      <c r="H15" s="189"/>
      <c r="I15" s="23"/>
      <c r="J15" s="189"/>
    </row>
    <row r="16" spans="1:12" ht="25.5" customHeight="1" x14ac:dyDescent="0.25">
      <c r="B16" s="407" t="s">
        <v>367</v>
      </c>
      <c r="C16" s="407"/>
      <c r="D16" s="407"/>
      <c r="E16" s="407"/>
      <c r="F16" s="407"/>
      <c r="G16" s="407"/>
      <c r="H16" s="407"/>
      <c r="I16" s="407"/>
      <c r="J16" s="407"/>
    </row>
    <row r="17" spans="1:10" ht="26.25" customHeight="1" x14ac:dyDescent="0.25">
      <c r="B17" s="405"/>
      <c r="C17" s="405"/>
      <c r="D17" s="405"/>
      <c r="E17" s="405"/>
      <c r="F17" s="405"/>
      <c r="G17" s="405"/>
      <c r="H17" s="24"/>
    </row>
    <row r="18" spans="1:10" ht="13.5" customHeight="1" x14ac:dyDescent="0.25">
      <c r="B18" s="412" t="s">
        <v>363</v>
      </c>
      <c r="C18" s="412"/>
      <c r="D18" s="412"/>
      <c r="E18" s="412"/>
      <c r="F18" s="412"/>
      <c r="G18" s="412"/>
      <c r="H18" s="412"/>
      <c r="I18" s="412"/>
      <c r="J18" s="412"/>
    </row>
    <row r="19" spans="1:10" x14ac:dyDescent="0.25">
      <c r="B19" s="411"/>
      <c r="C19" s="411"/>
      <c r="D19" s="411"/>
      <c r="E19" s="411"/>
      <c r="F19" s="411"/>
      <c r="G19" s="411"/>
      <c r="H19" s="411"/>
      <c r="I19" s="411"/>
      <c r="J19" s="411"/>
    </row>
    <row r="20" spans="1:10" x14ac:dyDescent="0.25">
      <c r="H20" s="5"/>
    </row>
    <row r="25" spans="1:10" x14ac:dyDescent="0.25">
      <c r="A25" s="65"/>
    </row>
    <row r="26" spans="1:10" x14ac:dyDescent="0.25">
      <c r="A26" s="65"/>
    </row>
    <row r="27" spans="1:10" x14ac:dyDescent="0.25">
      <c r="A27" s="65"/>
      <c r="B27" s="81"/>
      <c r="C27" s="81"/>
      <c r="D27" s="81"/>
      <c r="E27" s="81"/>
      <c r="F27" s="81"/>
      <c r="G27" s="65"/>
    </row>
    <row r="28" spans="1:10" x14ac:dyDescent="0.25">
      <c r="A28" s="65"/>
      <c r="B28" s="81"/>
      <c r="C28" s="81"/>
      <c r="D28" s="81"/>
      <c r="E28" s="81"/>
      <c r="F28" s="81"/>
      <c r="G28" s="65"/>
    </row>
    <row r="29" spans="1:10" x14ac:dyDescent="0.25">
      <c r="A29" s="65"/>
      <c r="B29" s="81"/>
      <c r="C29" s="81"/>
      <c r="D29" s="81"/>
      <c r="E29" s="81"/>
      <c r="F29" s="81"/>
      <c r="G29" s="65"/>
    </row>
    <row r="30" spans="1:10" x14ac:dyDescent="0.25">
      <c r="A30" s="65"/>
      <c r="B30" s="81"/>
      <c r="C30" s="81"/>
      <c r="D30" s="81"/>
      <c r="E30" s="81"/>
      <c r="F30" s="81"/>
      <c r="G30" s="65"/>
    </row>
    <row r="31" spans="1:10" x14ac:dyDescent="0.25">
      <c r="A31" s="65"/>
      <c r="B31" s="81"/>
      <c r="C31" s="81"/>
      <c r="D31" s="81"/>
      <c r="E31" s="81"/>
      <c r="F31" s="81"/>
      <c r="G31" s="65"/>
    </row>
    <row r="32" spans="1:10" x14ac:dyDescent="0.25">
      <c r="A32" s="65"/>
      <c r="B32" s="81"/>
      <c r="C32" s="82"/>
      <c r="D32" s="82"/>
      <c r="E32" s="82"/>
      <c r="F32" s="82"/>
      <c r="G32" s="65"/>
    </row>
    <row r="33" spans="1:7" x14ac:dyDescent="0.25">
      <c r="A33" s="65"/>
      <c r="B33" s="81"/>
      <c r="C33" s="82"/>
      <c r="D33" s="82"/>
      <c r="E33" s="82"/>
      <c r="F33" s="82"/>
      <c r="G33" s="65"/>
    </row>
    <row r="34" spans="1:7" x14ac:dyDescent="0.25">
      <c r="A34" s="65"/>
      <c r="B34" s="81"/>
      <c r="C34" s="82"/>
      <c r="D34" s="82"/>
      <c r="E34" s="82"/>
      <c r="F34" s="82"/>
      <c r="G34" s="65"/>
    </row>
    <row r="35" spans="1:7" x14ac:dyDescent="0.25">
      <c r="A35" s="65"/>
      <c r="B35" s="81"/>
      <c r="C35" s="82"/>
      <c r="D35" s="82"/>
      <c r="E35" s="82"/>
      <c r="F35" s="82"/>
      <c r="G35" s="65"/>
    </row>
    <row r="36" spans="1:7" x14ac:dyDescent="0.25">
      <c r="A36" s="65"/>
      <c r="B36" s="81"/>
      <c r="C36" s="82"/>
      <c r="D36" s="82"/>
      <c r="E36" s="82"/>
      <c r="F36" s="82"/>
      <c r="G36" s="65"/>
    </row>
    <row r="37" spans="1:7" x14ac:dyDescent="0.25">
      <c r="B37" s="81"/>
      <c r="C37" s="81"/>
      <c r="D37" s="81"/>
      <c r="E37" s="81"/>
      <c r="F37" s="81"/>
      <c r="G37" s="65"/>
    </row>
    <row r="38" spans="1:7" x14ac:dyDescent="0.25">
      <c r="B38" s="65"/>
      <c r="C38" s="65"/>
      <c r="D38" s="65"/>
      <c r="E38" s="65"/>
      <c r="F38" s="65"/>
      <c r="G38" s="65"/>
    </row>
  </sheetData>
  <mergeCells count="10">
    <mergeCell ref="B19:J19"/>
    <mergeCell ref="I3:J3"/>
    <mergeCell ref="C7:D7"/>
    <mergeCell ref="F7:G7"/>
    <mergeCell ref="B17:G17"/>
    <mergeCell ref="B18:J18"/>
    <mergeCell ref="B6:J6"/>
    <mergeCell ref="I7:J7"/>
    <mergeCell ref="B13:J13"/>
    <mergeCell ref="B16:J16"/>
  </mergeCells>
  <hyperlinks>
    <hyperlink ref="I3:J3" location="Contents!A1" display="Return to contents"/>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3:L36"/>
  <sheetViews>
    <sheetView showGridLines="0" workbookViewId="0"/>
  </sheetViews>
  <sheetFormatPr defaultColWidth="8.7109375" defaultRowHeight="15" x14ac:dyDescent="0.25"/>
  <cols>
    <col min="1" max="1" width="8.7109375" style="25"/>
    <col min="2" max="4" width="10.7109375" style="25" customWidth="1"/>
    <col min="5" max="5" width="1.7109375" style="25" customWidth="1"/>
    <col min="6" max="7" width="10.7109375" style="25" customWidth="1"/>
    <col min="8" max="8" width="1.7109375" style="25" customWidth="1"/>
    <col min="9" max="10" width="10.7109375" style="25" customWidth="1"/>
    <col min="11" max="16384" width="8.7109375" style="25"/>
  </cols>
  <sheetData>
    <row r="3" spans="1:12" x14ac:dyDescent="0.25">
      <c r="I3" s="391" t="s">
        <v>7</v>
      </c>
      <c r="J3" s="391"/>
    </row>
    <row r="5" spans="1:12" ht="9" customHeight="1" x14ac:dyDescent="0.25"/>
    <row r="6" spans="1:12" s="55" customFormat="1" ht="54" customHeight="1" x14ac:dyDescent="0.25">
      <c r="B6" s="409" t="s">
        <v>167</v>
      </c>
      <c r="C6" s="409"/>
      <c r="D6" s="409"/>
      <c r="E6" s="409"/>
      <c r="F6" s="409"/>
      <c r="G6" s="409"/>
      <c r="H6" s="409"/>
      <c r="I6" s="409"/>
      <c r="J6" s="409"/>
    </row>
    <row r="7" spans="1:12" s="55" customFormat="1" ht="15.75" x14ac:dyDescent="0.25">
      <c r="B7" s="70"/>
      <c r="C7" s="394" t="s">
        <v>107</v>
      </c>
      <c r="D7" s="394"/>
      <c r="E7" s="41"/>
      <c r="F7" s="394" t="s">
        <v>108</v>
      </c>
      <c r="G7" s="394"/>
      <c r="H7" s="96"/>
      <c r="I7" s="408" t="s">
        <v>3</v>
      </c>
      <c r="J7" s="394"/>
      <c r="K7" s="63"/>
      <c r="L7" s="63"/>
    </row>
    <row r="8" spans="1:12" s="65" customFormat="1" x14ac:dyDescent="0.25">
      <c r="B8" s="56" t="s">
        <v>85</v>
      </c>
      <c r="C8" s="57" t="s">
        <v>5</v>
      </c>
      <c r="D8" s="58" t="s">
        <v>6</v>
      </c>
      <c r="E8" s="58"/>
      <c r="F8" s="57" t="s">
        <v>5</v>
      </c>
      <c r="G8" s="58" t="s">
        <v>6</v>
      </c>
      <c r="H8" s="76"/>
      <c r="I8" s="57" t="s">
        <v>5</v>
      </c>
      <c r="J8" s="58" t="s">
        <v>6</v>
      </c>
    </row>
    <row r="9" spans="1:12" s="65" customFormat="1" x14ac:dyDescent="0.25">
      <c r="A9" s="12"/>
      <c r="B9" s="29" t="s">
        <v>86</v>
      </c>
      <c r="C9" s="92">
        <v>0.62</v>
      </c>
      <c r="D9" s="32" t="s">
        <v>234</v>
      </c>
      <c r="E9" s="32"/>
      <c r="F9" s="93">
        <v>0.54</v>
      </c>
      <c r="G9" s="32" t="s">
        <v>237</v>
      </c>
      <c r="H9" s="12"/>
      <c r="I9" s="168">
        <v>0.57999999999999996</v>
      </c>
      <c r="J9" s="98" t="s">
        <v>239</v>
      </c>
      <c r="K9" s="67"/>
      <c r="L9" s="67"/>
    </row>
    <row r="10" spans="1:12" s="65" customFormat="1" x14ac:dyDescent="0.25">
      <c r="A10" s="12"/>
      <c r="B10" s="29" t="s">
        <v>88</v>
      </c>
      <c r="C10" s="92">
        <v>0.68</v>
      </c>
      <c r="D10" s="32" t="s">
        <v>235</v>
      </c>
      <c r="E10" s="32"/>
      <c r="F10" s="94">
        <v>0.55000000000000004</v>
      </c>
      <c r="G10" s="32" t="s">
        <v>237</v>
      </c>
      <c r="H10" s="12"/>
      <c r="I10" s="168">
        <v>0.61</v>
      </c>
      <c r="J10" s="98" t="s">
        <v>240</v>
      </c>
    </row>
    <row r="11" spans="1:12" s="65" customFormat="1" x14ac:dyDescent="0.25">
      <c r="A11" s="12"/>
      <c r="B11" s="29" t="s">
        <v>90</v>
      </c>
      <c r="C11" s="92">
        <v>0.56000000000000005</v>
      </c>
      <c r="D11" s="32" t="s">
        <v>236</v>
      </c>
      <c r="E11" s="32"/>
      <c r="F11" s="94">
        <v>0.59</v>
      </c>
      <c r="G11" s="32" t="s">
        <v>234</v>
      </c>
      <c r="H11" s="12"/>
      <c r="I11" s="168">
        <v>0.57999999999999996</v>
      </c>
      <c r="J11" s="98" t="s">
        <v>237</v>
      </c>
    </row>
    <row r="12" spans="1:12" s="65" customFormat="1" x14ac:dyDescent="0.25">
      <c r="A12" s="12"/>
      <c r="B12" s="74" t="s">
        <v>91</v>
      </c>
      <c r="C12" s="95">
        <v>0.68</v>
      </c>
      <c r="D12" s="75" t="s">
        <v>235</v>
      </c>
      <c r="E12" s="75"/>
      <c r="F12" s="95">
        <v>0.42</v>
      </c>
      <c r="G12" s="75" t="s">
        <v>238</v>
      </c>
      <c r="H12" s="76"/>
      <c r="I12" s="169">
        <v>0.55000000000000004</v>
      </c>
      <c r="J12" s="99" t="s">
        <v>239</v>
      </c>
    </row>
    <row r="13" spans="1:12" ht="42.75" customHeight="1" x14ac:dyDescent="0.25">
      <c r="B13" s="406" t="s">
        <v>32</v>
      </c>
      <c r="C13" s="406"/>
      <c r="D13" s="406"/>
      <c r="E13" s="406"/>
      <c r="F13" s="406"/>
      <c r="G13" s="406"/>
      <c r="H13" s="406"/>
      <c r="I13" s="406"/>
      <c r="J13" s="406"/>
    </row>
    <row r="14" spans="1:12" ht="14.25" customHeight="1" x14ac:dyDescent="0.25">
      <c r="H14" s="24"/>
    </row>
    <row r="15" spans="1:12" x14ac:dyDescent="0.25">
      <c r="B15" s="18" t="s">
        <v>20</v>
      </c>
      <c r="H15" s="23"/>
    </row>
    <row r="16" spans="1:12" x14ac:dyDescent="0.25">
      <c r="B16" s="405" t="s">
        <v>168</v>
      </c>
      <c r="C16" s="405"/>
      <c r="D16" s="405"/>
      <c r="E16" s="405"/>
      <c r="F16" s="405"/>
      <c r="G16" s="405"/>
    </row>
    <row r="17" spans="1:10" ht="25.5" customHeight="1" x14ac:dyDescent="0.25">
      <c r="B17" s="413" t="s">
        <v>171</v>
      </c>
      <c r="C17" s="413"/>
      <c r="D17" s="413"/>
      <c r="E17" s="413"/>
      <c r="F17" s="413"/>
      <c r="G17" s="413"/>
      <c r="H17" s="413"/>
      <c r="I17" s="413"/>
      <c r="J17" s="413"/>
    </row>
    <row r="18" spans="1:10" s="189" customFormat="1" ht="25.5" customHeight="1" x14ac:dyDescent="0.25">
      <c r="B18" s="413" t="s">
        <v>368</v>
      </c>
      <c r="C18" s="413"/>
      <c r="D18" s="413"/>
      <c r="E18" s="413"/>
      <c r="F18" s="413"/>
      <c r="G18" s="413"/>
      <c r="H18" s="413"/>
      <c r="I18" s="413"/>
      <c r="J18" s="413"/>
    </row>
    <row r="20" spans="1:10" ht="14.45" customHeight="1" x14ac:dyDescent="0.25">
      <c r="B20" s="412" t="s">
        <v>363</v>
      </c>
      <c r="C20" s="412"/>
      <c r="D20" s="412"/>
      <c r="E20" s="412"/>
      <c r="F20" s="412"/>
      <c r="G20" s="412"/>
      <c r="H20" s="412"/>
      <c r="I20" s="412"/>
      <c r="J20" s="412"/>
    </row>
    <row r="25" spans="1:10" x14ac:dyDescent="0.25">
      <c r="A25" s="65"/>
    </row>
    <row r="26" spans="1:10" x14ac:dyDescent="0.25">
      <c r="A26" s="65"/>
      <c r="B26" s="81"/>
      <c r="C26" s="81"/>
      <c r="D26" s="81"/>
      <c r="E26" s="81"/>
      <c r="F26" s="81"/>
      <c r="G26" s="65"/>
    </row>
    <row r="27" spans="1:10" x14ac:dyDescent="0.25">
      <c r="A27" s="65"/>
    </row>
    <row r="28" spans="1:10" x14ac:dyDescent="0.25">
      <c r="A28" s="65"/>
      <c r="B28" s="81"/>
      <c r="C28" s="81"/>
      <c r="D28" s="81"/>
      <c r="E28" s="81"/>
      <c r="F28" s="81"/>
      <c r="G28" s="65"/>
    </row>
    <row r="29" spans="1:10" x14ac:dyDescent="0.25">
      <c r="A29" s="65"/>
      <c r="B29" s="81"/>
      <c r="C29" s="81"/>
      <c r="D29" s="81"/>
      <c r="E29" s="81"/>
      <c r="F29" s="81"/>
      <c r="G29" s="65"/>
    </row>
    <row r="30" spans="1:10" x14ac:dyDescent="0.25">
      <c r="A30" s="65"/>
      <c r="B30" s="81"/>
      <c r="C30" s="82"/>
      <c r="D30" s="82"/>
      <c r="E30" s="82"/>
      <c r="F30" s="82"/>
      <c r="G30" s="65"/>
    </row>
    <row r="31" spans="1:10" x14ac:dyDescent="0.25">
      <c r="A31" s="65"/>
      <c r="B31" s="81"/>
      <c r="C31" s="82"/>
      <c r="D31" s="82"/>
      <c r="E31" s="82"/>
      <c r="F31" s="82"/>
      <c r="G31" s="65"/>
    </row>
    <row r="32" spans="1:10" x14ac:dyDescent="0.25">
      <c r="A32" s="65"/>
      <c r="B32" s="81"/>
      <c r="C32" s="82"/>
      <c r="D32" s="82"/>
      <c r="E32" s="82"/>
      <c r="F32" s="82"/>
      <c r="G32" s="65"/>
    </row>
    <row r="33" spans="1:7" x14ac:dyDescent="0.25">
      <c r="A33" s="65"/>
      <c r="B33" s="81"/>
      <c r="C33" s="82"/>
      <c r="D33" s="82"/>
      <c r="E33" s="82"/>
      <c r="F33" s="82"/>
      <c r="G33" s="65"/>
    </row>
    <row r="34" spans="1:7" x14ac:dyDescent="0.25">
      <c r="A34" s="65"/>
      <c r="B34" s="81"/>
      <c r="C34" s="82"/>
      <c r="D34" s="82"/>
      <c r="E34" s="82"/>
      <c r="F34" s="82"/>
      <c r="G34" s="65"/>
    </row>
    <row r="35" spans="1:7" x14ac:dyDescent="0.25">
      <c r="A35" s="65"/>
      <c r="B35" s="81"/>
      <c r="C35" s="81"/>
      <c r="D35" s="81"/>
      <c r="E35" s="81"/>
      <c r="F35" s="81"/>
      <c r="G35" s="65"/>
    </row>
    <row r="36" spans="1:7" x14ac:dyDescent="0.25">
      <c r="A36" s="65"/>
      <c r="B36" s="65"/>
      <c r="C36" s="65"/>
      <c r="D36" s="65"/>
      <c r="E36" s="65"/>
      <c r="F36" s="65"/>
      <c r="G36" s="65"/>
    </row>
  </sheetData>
  <mergeCells count="10">
    <mergeCell ref="B20:J20"/>
    <mergeCell ref="B17:J17"/>
    <mergeCell ref="I3:J3"/>
    <mergeCell ref="C7:D7"/>
    <mergeCell ref="F7:G7"/>
    <mergeCell ref="B16:G16"/>
    <mergeCell ref="I7:J7"/>
    <mergeCell ref="B13:J13"/>
    <mergeCell ref="B6:J6"/>
    <mergeCell ref="B18:J18"/>
  </mergeCells>
  <hyperlinks>
    <hyperlink ref="I3:J3" location="Contents!A1" display="Return to contents"/>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3:L22"/>
  <sheetViews>
    <sheetView showGridLines="0" workbookViewId="0"/>
  </sheetViews>
  <sheetFormatPr defaultColWidth="9.140625" defaultRowHeight="15" x14ac:dyDescent="0.25"/>
  <cols>
    <col min="1" max="1" width="9.140625" style="25"/>
    <col min="2" max="4" width="15.7109375" style="25" customWidth="1"/>
    <col min="5" max="5" width="13.7109375" style="25" customWidth="1"/>
    <col min="6" max="6" width="10.42578125" style="25" customWidth="1"/>
    <col min="7" max="7" width="12.28515625" style="25" customWidth="1"/>
    <col min="8" max="8" width="11.5703125" style="25" customWidth="1"/>
    <col min="9" max="16384" width="9.140625" style="25"/>
  </cols>
  <sheetData>
    <row r="3" spans="1:12" x14ac:dyDescent="0.25">
      <c r="E3" s="391" t="s">
        <v>7</v>
      </c>
      <c r="F3" s="391"/>
    </row>
    <row r="6" spans="1:12" s="55" customFormat="1" ht="66.95" customHeight="1" x14ac:dyDescent="0.25">
      <c r="B6" s="402" t="s">
        <v>170</v>
      </c>
      <c r="C6" s="402"/>
      <c r="D6" s="402"/>
      <c r="E6" s="83"/>
      <c r="F6" s="83"/>
    </row>
    <row r="7" spans="1:12" s="55" customFormat="1" x14ac:dyDescent="0.25">
      <c r="B7" s="56" t="s">
        <v>85</v>
      </c>
      <c r="C7" s="57" t="s">
        <v>5</v>
      </c>
      <c r="D7" s="58" t="s">
        <v>6</v>
      </c>
      <c r="E7" s="59"/>
      <c r="F7" s="60"/>
      <c r="G7" s="61"/>
      <c r="H7" s="61"/>
      <c r="I7" s="62"/>
      <c r="J7" s="63"/>
      <c r="K7" s="63"/>
    </row>
    <row r="8" spans="1:12" s="65" customFormat="1" x14ac:dyDescent="0.25">
      <c r="B8" s="44" t="s">
        <v>86</v>
      </c>
      <c r="C8" s="5">
        <v>9.1999999999999993</v>
      </c>
      <c r="D8" s="32" t="s">
        <v>133</v>
      </c>
      <c r="E8" s="26"/>
      <c r="F8" s="27"/>
      <c r="G8" s="12"/>
      <c r="H8" s="66"/>
    </row>
    <row r="9" spans="1:12" s="65" customFormat="1" x14ac:dyDescent="0.25">
      <c r="A9" s="12"/>
      <c r="B9" s="44" t="s">
        <v>88</v>
      </c>
      <c r="C9" s="5">
        <v>10.6</v>
      </c>
      <c r="D9" s="32" t="s">
        <v>134</v>
      </c>
      <c r="E9" s="26"/>
      <c r="F9" s="27"/>
      <c r="G9" s="12"/>
      <c r="H9" s="66"/>
      <c r="J9" s="67"/>
      <c r="K9" s="67"/>
    </row>
    <row r="10" spans="1:12" s="65" customFormat="1" x14ac:dyDescent="0.25">
      <c r="A10" s="12"/>
      <c r="B10" s="29" t="s">
        <v>90</v>
      </c>
      <c r="C10" s="5">
        <v>11.2</v>
      </c>
      <c r="D10" s="32" t="s">
        <v>135</v>
      </c>
      <c r="E10" s="26"/>
      <c r="F10" s="27"/>
      <c r="G10" s="12"/>
      <c r="H10" s="66"/>
    </row>
    <row r="11" spans="1:12" s="65" customFormat="1" x14ac:dyDescent="0.25">
      <c r="A11" s="12"/>
      <c r="B11" s="74" t="s">
        <v>91</v>
      </c>
      <c r="C11" s="76">
        <v>11.6</v>
      </c>
      <c r="D11" s="75" t="s">
        <v>136</v>
      </c>
      <c r="E11" s="27"/>
      <c r="F11" s="27"/>
      <c r="G11" s="12"/>
      <c r="H11" s="66"/>
    </row>
    <row r="12" spans="1:12" s="65" customFormat="1" ht="57" customHeight="1" x14ac:dyDescent="0.25">
      <c r="A12" s="12"/>
      <c r="B12" s="397" t="s">
        <v>169</v>
      </c>
      <c r="C12" s="397"/>
      <c r="D12" s="397"/>
    </row>
    <row r="13" spans="1:12" ht="14.25" customHeight="1" x14ac:dyDescent="0.25">
      <c r="E13" s="29"/>
      <c r="F13" s="29"/>
      <c r="G13" s="24"/>
      <c r="H13" s="405"/>
      <c r="I13" s="405"/>
      <c r="J13" s="405"/>
      <c r="K13" s="405"/>
      <c r="L13" s="405"/>
    </row>
    <row r="14" spans="1:12" ht="13.5" customHeight="1" x14ac:dyDescent="0.25">
      <c r="B14" s="18" t="s">
        <v>20</v>
      </c>
      <c r="G14" s="24"/>
      <c r="H14" s="69"/>
    </row>
    <row r="15" spans="1:12" ht="98.25" customHeight="1" x14ac:dyDescent="0.25">
      <c r="B15" s="405" t="s">
        <v>369</v>
      </c>
      <c r="C15" s="405"/>
      <c r="D15" s="405"/>
      <c r="G15" s="23"/>
    </row>
    <row r="16" spans="1:12" ht="15.75" customHeight="1" x14ac:dyDescent="0.25">
      <c r="E16" s="23"/>
      <c r="F16" s="23"/>
      <c r="G16" s="23"/>
    </row>
    <row r="17" spans="2:12" ht="17.25" customHeight="1" x14ac:dyDescent="0.25">
      <c r="B17" s="413" t="s">
        <v>363</v>
      </c>
      <c r="C17" s="413"/>
      <c r="D17" s="413"/>
      <c r="G17" s="5"/>
      <c r="H17" s="412"/>
      <c r="I17" s="412"/>
      <c r="J17" s="412"/>
      <c r="K17" s="412"/>
      <c r="L17" s="412"/>
    </row>
    <row r="18" spans="2:12" ht="84" customHeight="1" x14ac:dyDescent="0.25">
      <c r="B18" s="414"/>
      <c r="C18" s="414"/>
      <c r="D18" s="414"/>
      <c r="H18" s="23"/>
    </row>
    <row r="19" spans="2:12" ht="15" customHeight="1" x14ac:dyDescent="0.25">
      <c r="C19" s="29"/>
      <c r="D19" s="29"/>
      <c r="E19" s="29"/>
      <c r="F19" s="29"/>
      <c r="G19" s="29"/>
    </row>
    <row r="20" spans="2:12" ht="15" customHeight="1" x14ac:dyDescent="0.25">
      <c r="C20" s="100"/>
      <c r="D20" s="100"/>
      <c r="E20" s="100"/>
      <c r="F20" s="100"/>
      <c r="G20" s="100"/>
      <c r="H20" s="100"/>
      <c r="I20" s="100"/>
      <c r="J20" s="100"/>
    </row>
    <row r="22" spans="2:12" ht="15" customHeight="1" x14ac:dyDescent="0.25">
      <c r="C22" s="87"/>
      <c r="D22" s="87"/>
      <c r="E22" s="87"/>
      <c r="F22" s="87"/>
      <c r="G22" s="87"/>
      <c r="H22" s="87"/>
      <c r="I22" s="87"/>
      <c r="J22" s="87"/>
    </row>
  </sheetData>
  <mergeCells count="8">
    <mergeCell ref="B18:D18"/>
    <mergeCell ref="B17:D17"/>
    <mergeCell ref="E3:F3"/>
    <mergeCell ref="B6:D6"/>
    <mergeCell ref="H13:L13"/>
    <mergeCell ref="H17:L17"/>
    <mergeCell ref="B12:D12"/>
    <mergeCell ref="B15:D15"/>
  </mergeCells>
  <hyperlinks>
    <hyperlink ref="E3:F3" location="Contents!A1" display="Return to contents"/>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43620f5c-8de1-4613-b1be-b4ac97e48ad7">
      <Value>1</Value>
      <Value>3</Value>
    </AIHW_PPR_ProjectCategoryLookup>
    <AIHW_PPR_AnalysisFileRunDate xmlns="43620f5c-8de1-4613-b1be-b4ac97e48ad7" xsi:nil="true"/>
    <AIHW_PPR_AnalysisFilePath xmlns="43620f5c-8de1-4613-b1be-b4ac97e48ad7" xsi:nil="true"/>
    <AIHW_PPR_AnalysisFileVersion xmlns="43620f5c-8de1-4613-b1be-b4ac97e48ad7" xsi:nil="true"/>
    <AIHW_PPR_AnalysisFileSessionId xmlns="43620f5c-8de1-4613-b1be-b4ac97e48ad7" xsi:nil="true"/>
    <AIHW_PPR_Checksum xmlns="43620f5c-8de1-4613-b1be-b4ac97e48ad7" xsi:nil="true"/>
    <AIHW_PPR_AnalysisFileRunBy xmlns="43620f5c-8de1-4613-b1be-b4ac97e48ad7">
      <UserInfo>
        <DisplayName/>
        <AccountId xsi:nil="true"/>
        <AccountType/>
      </UserInfo>
    </AIHW_PPR_AnalysisFileRunBy>
  </documentManagement>
</p:properties>
</file>

<file path=customXml/item2.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6E8F17F3A57BED469795E84407BDC347" ma:contentTypeVersion="1" ma:contentTypeDescription="Create a new data object document." ma:contentTypeScope="" ma:versionID="98c9f027aa13e8ad0820e139c2b30c76">
  <xsd:schema xmlns:xsd="http://www.w3.org/2001/XMLSchema" xmlns:xs="http://www.w3.org/2001/XMLSchema" xmlns:p="http://schemas.microsoft.com/office/2006/metadata/properties" xmlns:ns2="43620f5c-8de1-4613-b1be-b4ac97e48ad7" targetNamespace="http://schemas.microsoft.com/office/2006/metadata/properties" ma:root="true" ma:fieldsID="338ba0a6eabd8bfb4bc1a7b7f4013082" ns2:_="">
    <xsd:import namespace="43620f5c-8de1-4613-b1be-b4ac97e48ad7"/>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20f5c-8de1-4613-b1be-b4ac97e48ad7"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f4a10f34-ddf8-4d6c-a5e8-e46ac2d6b24f}" ma:internalName="AIHW_PPR_ProjectCategoryLookup" ma:showField="Title" ma:web="{43620f5c-8de1-4613-b1be-b4ac97e48ad7}">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378541-F2FC-4D48-9050-083DE9C2330D}">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3620f5c-8de1-4613-b1be-b4ac97e48ad7"/>
    <ds:schemaRef ds:uri="http://www.w3.org/XML/1998/namespace"/>
    <ds:schemaRef ds:uri="http://purl.org/dc/terms/"/>
  </ds:schemaRefs>
</ds:datastoreItem>
</file>

<file path=customXml/itemProps2.xml><?xml version="1.0" encoding="utf-8"?>
<ds:datastoreItem xmlns:ds="http://schemas.openxmlformats.org/officeDocument/2006/customXml" ds:itemID="{88C994EF-A19E-4457-A1F4-0DC7D7374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20f5c-8de1-4613-b1be-b4ac97e48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DC4D1B-2E47-41E3-A33F-7C3286486C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2.1</vt:lpstr>
      <vt:lpstr>Table 2.2</vt:lpstr>
      <vt:lpstr>Table 2.3</vt:lpstr>
      <vt:lpstr>Table 2.4</vt:lpstr>
      <vt:lpstr>Table 2.5</vt:lpstr>
      <vt:lpstr>Table 2.6</vt:lpstr>
      <vt:lpstr>Data Sources</vt:lpstr>
      <vt:lpstr>Abbreviations</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tables: Eye Health</dc:title>
  <dc:creator>AIHW</dc:creator>
  <cp:lastModifiedBy>Diep, Ingrid</cp:lastModifiedBy>
  <dcterms:created xsi:type="dcterms:W3CDTF">2016-09-01T05:43:53Z</dcterms:created>
  <dcterms:modified xsi:type="dcterms:W3CDTF">2021-01-14T23:31:07Z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0x010100B4A1F787F0C441AC878A307E051D262E00226E8B188E214B8AB06D165B586CEFC3006E8F17F3A57BED469795E84407BDC347</vt:lpwstr>
  </property>
</Properties>
</file>