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ocuments\Archived versions of ARF and RHD report\"/>
    </mc:Choice>
  </mc:AlternateContent>
  <bookViews>
    <workbookView xWindow="0" yWindow="0" windowWidth="9285" windowHeight="3180" tabRatio="827"/>
  </bookViews>
  <sheets>
    <sheet name="Table of contents" sheetId="20" r:id="rId1"/>
    <sheet name="Symbols" sheetId="22" r:id="rId2"/>
    <sheet name="Table 1" sheetId="23" r:id="rId3"/>
    <sheet name="Table 2" sheetId="26" r:id="rId4"/>
    <sheet name="Table 3" sheetId="27" r:id="rId5"/>
    <sheet name="Table 4" sheetId="28" r:id="rId6"/>
    <sheet name="Table 5a" sheetId="38" r:id="rId7"/>
    <sheet name="Table 5b" sheetId="40" r:id="rId8"/>
    <sheet name="Table 6" sheetId="24" r:id="rId9"/>
    <sheet name="Table 7" sheetId="39" r:id="rId10"/>
    <sheet name="Table 8" sheetId="6" r:id="rId11"/>
    <sheet name="Table 9" sheetId="37" r:id="rId12"/>
    <sheet name="Table 10" sheetId="34" r:id="rId13"/>
    <sheet name="Table 11" sheetId="35" r:id="rId14"/>
    <sheet name="Table 12" sheetId="36" r:id="rId15"/>
    <sheet name="Table 13" sheetId="30" r:id="rId16"/>
    <sheet name="Table 14" sheetId="31" r:id="rId17"/>
    <sheet name="Table 15" sheetId="32" r:id="rId18"/>
    <sheet name="Table 16" sheetId="33" r:id="rId19"/>
    <sheet name="Table 17" sheetId="43" r:id="rId20"/>
    <sheet name="Table 18" sheetId="15" r:id="rId21"/>
    <sheet name="Table 19" sheetId="21" r:id="rId22"/>
    <sheet name="Table 20" sheetId="12" r:id="rId23"/>
    <sheet name="Table 21" sheetId="42" r:id="rId24"/>
    <sheet name="Table 22" sheetId="17" r:id="rId25"/>
  </sheets>
  <definedNames>
    <definedName name="_xlnm._FilterDatabase" localSheetId="7" hidden="1">'Table 5b'!#REF!</definedName>
    <definedName name="_xlnm._FilterDatabase" localSheetId="10" hidden="1">'Table 8'!$A$63:$B$102</definedName>
    <definedName name="_Toc3800103" localSheetId="22">'Table 20'!#REF!</definedName>
    <definedName name="_Toc3800104" localSheetId="23">'Table 21'!#REF!</definedName>
    <definedName name="_Toc3800104" localSheetId="24">'Table 22'!#REF!</definedName>
    <definedName name="_Toc3800130" localSheetId="9">'Table 7'!$A$6</definedName>
    <definedName name="_Toc3800135" localSheetId="20">'Table 18'!#REF!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36" l="1"/>
  <c r="B18" i="24" l="1"/>
  <c r="E18" i="24"/>
  <c r="K18" i="24"/>
  <c r="H18" i="24"/>
  <c r="N10" i="24" l="1"/>
  <c r="N11" i="24"/>
  <c r="N12" i="24"/>
  <c r="N13" i="24"/>
  <c r="N14" i="24"/>
  <c r="N15" i="24"/>
  <c r="N16" i="24"/>
  <c r="N17" i="24"/>
  <c r="N9" i="24"/>
  <c r="H13" i="27" l="1"/>
  <c r="E13" i="27"/>
  <c r="B13" i="27"/>
  <c r="L14" i="12" l="1"/>
  <c r="C10" i="12"/>
  <c r="C11" i="12"/>
  <c r="C12" i="12"/>
  <c r="C13" i="12"/>
  <c r="C9" i="12"/>
  <c r="F10" i="12"/>
  <c r="F14" i="12"/>
  <c r="F9" i="12"/>
  <c r="L13" i="12"/>
  <c r="I9" i="12"/>
  <c r="C14" i="12" l="1"/>
  <c r="I14" i="12"/>
  <c r="L10" i="12"/>
  <c r="L9" i="12"/>
  <c r="I12" i="12"/>
  <c r="I10" i="12"/>
  <c r="F12" i="12"/>
  <c r="L12" i="12"/>
  <c r="I11" i="12"/>
  <c r="L11" i="12"/>
  <c r="I13" i="12"/>
  <c r="F13" i="12"/>
  <c r="F11" i="12"/>
  <c r="K10" i="28" l="1"/>
  <c r="K11" i="28"/>
  <c r="K12" i="28"/>
  <c r="K13" i="28"/>
  <c r="K9" i="28"/>
  <c r="E14" i="26"/>
  <c r="B14" i="26"/>
  <c r="I10" i="36" l="1"/>
  <c r="I11" i="36"/>
  <c r="I12" i="36"/>
  <c r="I13" i="36"/>
  <c r="I9" i="36"/>
  <c r="F10" i="36"/>
  <c r="F11" i="36"/>
  <c r="F12" i="36"/>
  <c r="F13" i="36"/>
  <c r="F9" i="36"/>
  <c r="C10" i="36"/>
  <c r="C11" i="36"/>
  <c r="C12" i="36"/>
  <c r="C13" i="36"/>
  <c r="C9" i="36"/>
  <c r="H14" i="36"/>
  <c r="E14" i="36"/>
  <c r="B14" i="36"/>
  <c r="I14" i="36" l="1"/>
  <c r="C14" i="36"/>
  <c r="F14" i="36"/>
  <c r="H14" i="28" l="1"/>
  <c r="E14" i="28"/>
  <c r="K9" i="27"/>
  <c r="K11" i="27"/>
  <c r="K10" i="27"/>
  <c r="K12" i="27"/>
</calcChain>
</file>

<file path=xl/sharedStrings.xml><?xml version="1.0" encoding="utf-8"?>
<sst xmlns="http://schemas.openxmlformats.org/spreadsheetml/2006/main" count="650" uniqueCount="258">
  <si>
    <t>Indigenous</t>
  </si>
  <si>
    <t xml:space="preserve">Total </t>
  </si>
  <si>
    <t>Non-Indigenous</t>
  </si>
  <si>
    <t>Number</t>
  </si>
  <si>
    <t>Western Australia</t>
  </si>
  <si>
    <t>South Australia</t>
  </si>
  <si>
    <t xml:space="preserve">Northern Territory </t>
  </si>
  <si>
    <t xml:space="preserve">Queensland </t>
  </si>
  <si>
    <t xml:space="preserve">Number </t>
  </si>
  <si>
    <t>5–14</t>
  </si>
  <si>
    <t>15–24</t>
  </si>
  <si>
    <t>25–44</t>
  </si>
  <si>
    <t>Male</t>
  </si>
  <si>
    <t>Female</t>
  </si>
  <si>
    <t xml:space="preserve">0–4 </t>
  </si>
  <si>
    <t>45 and over</t>
  </si>
  <si>
    <t>Goldfields</t>
  </si>
  <si>
    <t>Great Southern</t>
  </si>
  <si>
    <t>Midwest</t>
  </si>
  <si>
    <t>Pilbara</t>
  </si>
  <si>
    <t>Wheatbelt</t>
  </si>
  <si>
    <t>Alice Springs Rural</t>
  </si>
  <si>
    <t>Alice Springs Urban</t>
  </si>
  <si>
    <t>Barkly</t>
  </si>
  <si>
    <t>Darwin Rural</t>
  </si>
  <si>
    <t>Darwin Urban</t>
  </si>
  <si>
    <t>East Arnhem</t>
  </si>
  <si>
    <t>Katherine</t>
  </si>
  <si>
    <t>Urban SA</t>
  </si>
  <si>
    <t>Regional SA</t>
  </si>
  <si>
    <t>Remote SA</t>
  </si>
  <si>
    <t>Cairns and Hinterland</t>
  </si>
  <si>
    <t>Central Queensland</t>
  </si>
  <si>
    <t>Central West</t>
  </si>
  <si>
    <t>Darling Downs</t>
  </si>
  <si>
    <t>Gold Coast</t>
  </si>
  <si>
    <t>Mackay</t>
  </si>
  <si>
    <t>Metro North</t>
  </si>
  <si>
    <t>North West</t>
  </si>
  <si>
    <t>South West</t>
  </si>
  <si>
    <t>Sunshine Coast</t>
  </si>
  <si>
    <t>Townsville</t>
  </si>
  <si>
    <t>West Moreton</t>
  </si>
  <si>
    <t>Wide Bay</t>
  </si>
  <si>
    <t>Metro South</t>
  </si>
  <si>
    <t>Northern Territory</t>
  </si>
  <si>
    <t>Queensland</t>
  </si>
  <si>
    <t>Total</t>
  </si>
  <si>
    <t>Per cent</t>
  </si>
  <si>
    <t xml:space="preserve">45 and over </t>
  </si>
  <si>
    <t xml:space="preserve">Northern Territory  </t>
  </si>
  <si>
    <t xml:space="preserve">Region </t>
  </si>
  <si>
    <t>n.p.</t>
  </si>
  <si>
    <t>Symbols</t>
  </si>
  <si>
    <t>Repair valvuloplasty</t>
  </si>
  <si>
    <t>Mitral valve</t>
  </si>
  <si>
    <t>Aortic valve</t>
  </si>
  <si>
    <t>Tricuspid valve</t>
  </si>
  <si>
    <t xml:space="preserve">Indigenous </t>
  </si>
  <si>
    <t xml:space="preserve">Non-Indigenous </t>
  </si>
  <si>
    <t>Notes</t>
  </si>
  <si>
    <t xml:space="preserve">Per cent </t>
  </si>
  <si>
    <t xml:space="preserve">Female </t>
  </si>
  <si>
    <t>Table 1</t>
  </si>
  <si>
    <t>Table 2</t>
  </si>
  <si>
    <t>Table 3</t>
  </si>
  <si>
    <t>Table 4</t>
  </si>
  <si>
    <t>Table 6</t>
  </si>
  <si>
    <t>Table 7</t>
  </si>
  <si>
    <t>Table 8</t>
  </si>
  <si>
    <t>Table 9</t>
  </si>
  <si>
    <t>Kimberley</t>
  </si>
  <si>
    <t xml:space="preserve">Age group </t>
  </si>
  <si>
    <t xml:space="preserve">Year </t>
  </si>
  <si>
    <t>Other or unknown type</t>
  </si>
  <si>
    <t>Torres Strait and Cape</t>
  </si>
  <si>
    <t>Table 11</t>
  </si>
  <si>
    <t xml:space="preserve">Age group  </t>
  </si>
  <si>
    <t xml:space="preserve"> Number</t>
  </si>
  <si>
    <t xml:space="preserve">Male </t>
  </si>
  <si>
    <t>Severe</t>
  </si>
  <si>
    <t>Moderate</t>
  </si>
  <si>
    <t>Mild</t>
  </si>
  <si>
    <t>Table 12</t>
  </si>
  <si>
    <t>Table 13</t>
  </si>
  <si>
    <t>Table 14</t>
  </si>
  <si>
    <t>Surgey type</t>
  </si>
  <si>
    <t xml:space="preserve">Mild </t>
  </si>
  <si>
    <t>Table 15</t>
  </si>
  <si>
    <t>Table 16</t>
  </si>
  <si>
    <t>Table 17</t>
  </si>
  <si>
    <t>Table 18</t>
  </si>
  <si>
    <r>
      <t>Total</t>
    </r>
    <r>
      <rPr>
        <b/>
        <vertAlign val="superscript"/>
        <sz val="8"/>
        <color theme="1"/>
        <rFont val="Arial"/>
        <family val="2"/>
      </rPr>
      <t xml:space="preserve">(a) </t>
    </r>
  </si>
  <si>
    <r>
      <t>Total</t>
    </r>
    <r>
      <rPr>
        <b/>
        <vertAlign val="superscript"/>
        <sz val="8"/>
        <color theme="1"/>
        <rFont val="Arial"/>
        <family val="2"/>
      </rPr>
      <t>(a)</t>
    </r>
  </si>
  <si>
    <r>
      <t>Metropolitan</t>
    </r>
    <r>
      <rPr>
        <vertAlign val="superscript"/>
        <sz val="8"/>
        <color theme="1"/>
        <rFont val="Arial"/>
        <family val="2"/>
      </rPr>
      <t xml:space="preserve">(a) </t>
    </r>
  </si>
  <si>
    <t>Age group at diagnosis</t>
  </si>
  <si>
    <t>0–4</t>
  </si>
  <si>
    <t>Table 19</t>
  </si>
  <si>
    <t>Table 20</t>
  </si>
  <si>
    <t>Replacement mechanical</t>
  </si>
  <si>
    <t xml:space="preserve">Replacement bioprosthetic </t>
  </si>
  <si>
    <t>Percutaneous balloon valvuloplasty</t>
  </si>
  <si>
    <t>25-44</t>
  </si>
  <si>
    <t>Table 1: Prevalence of RHD, by Indigenous status and state and territory, 31 December 2018</t>
  </si>
  <si>
    <t>Table 2: Prevalence of RHD, by age group and sex, 31 December 2018</t>
  </si>
  <si>
    <t>0-4</t>
  </si>
  <si>
    <t>New South Wales</t>
  </si>
  <si>
    <t>State/territory</t>
  </si>
  <si>
    <t>Note:  RHD severity assessment is at the time of diagnosis. These data exclude 2 cases with no assessment recorded.</t>
  </si>
  <si>
    <t>Table 3: Disease severity among all people living with RHD, by state and territory, 31 December 2018</t>
  </si>
  <si>
    <t>Table 4: Disease severity among all people living with RHD, by age, 31 December 2018</t>
  </si>
  <si>
    <t>Table 6: Number and rate of new diagnoses of rheumatic heart disease among Indigenous Australians, by state and territories, 2010 to 2018</t>
  </si>
  <si>
    <t>Table 11: Number and proportion of new RHD diagnoses among Indigenous Australians without a prior ARF diagnosis, by age and sex, 2014–2018</t>
  </si>
  <si>
    <t xml:space="preserve">Table 12: Disease severity of new RHD diagnoses among Indigenous Australians, by age, 2014–2018  </t>
  </si>
  <si>
    <t xml:space="preserve">Table 15: Proportion of Indigenous Australians with severe RHD at diagnosis, by age group, 2014–2018 </t>
  </si>
  <si>
    <t xml:space="preserve">Table 16: Proportion of Indigenous Australians with severe RHD at diagnosis, by sex, 2014–2018 </t>
  </si>
  <si>
    <t>Per 100,000 population</t>
  </si>
  <si>
    <t>Year</t>
  </si>
  <si>
    <t>2014-2018</t>
  </si>
  <si>
    <t xml:space="preserve">New RHD diagnoses </t>
  </si>
  <si>
    <t xml:space="preserve">No prior ARF diagnosis </t>
  </si>
  <si>
    <t>No prior ARF diagnosis</t>
  </si>
  <si>
    <t>Table 10: Number and proportion of new RHD diagnoses among Indigenous Australians where prior ARF was or was not recorded, by age, 2014–2018</t>
  </si>
  <si>
    <t>Table 9: Number and proportion of new RHD diagnoses among Indigenous Australians where prior ARF was or was not recorded, by state and territory, 2014–2018</t>
  </si>
  <si>
    <t xml:space="preserve">Table 13: Severity (priority level) at diagnosis among Indigenous Australians newly diagnosed with RHD, 2014–2018 </t>
  </si>
  <si>
    <t>Table 14: Severity (priority level) at diagnosis among Indigenous Australians newly diagnosed with RHD between 2014 and 2018, by state and territory</t>
  </si>
  <si>
    <t xml:space="preserve">ARF occurred more than 90 days before RHD </t>
  </si>
  <si>
    <t>RHD diagnosed but no prior ARF episode recorded</t>
  </si>
  <si>
    <t xml:space="preserve">RHD diagnosed, with ARF recently diagnosed (within 90 days) </t>
  </si>
  <si>
    <t xml:space="preserve">Data tables for Acute Rheumatic Fever and Rheumatic Heart Disease in Australia, 2014–2018  </t>
  </si>
  <si>
    <t>List of tables</t>
  </si>
  <si>
    <t>Rheumatic heart disease</t>
  </si>
  <si>
    <t>Table 10</t>
  </si>
  <si>
    <t>© Australian Institute of Health and Welfare 2020</t>
  </si>
  <si>
    <t>Abbreviations</t>
  </si>
  <si>
    <t>AIHW</t>
  </si>
  <si>
    <t>Australian Institute of Health and Welfare</t>
  </si>
  <si>
    <t>NSW</t>
  </si>
  <si>
    <t>NT</t>
  </si>
  <si>
    <t>Qld</t>
  </si>
  <si>
    <t>SA</t>
  </si>
  <si>
    <t>WA</t>
  </si>
  <si>
    <t>—</t>
  </si>
  <si>
    <t>nil or rounded to zero</t>
  </si>
  <si>
    <t>not publishable because of small numbers, confidentiality or other concerns about the quality of the data</t>
  </si>
  <si>
    <r>
      <t xml:space="preserve">Note: </t>
    </r>
    <r>
      <rPr>
        <sz val="7"/>
        <color theme="1"/>
        <rFont val="Arial"/>
        <family val="2"/>
      </rPr>
      <t xml:space="preserve">For Northern Territory, RHD diagnoses have been recorded in a Register since 1997. Registers began in 2009 in Queensland, in 2009 in Western Australia, and in 2012 in South Australia. </t>
    </r>
    <r>
      <rPr>
        <i/>
        <sz val="7"/>
        <color theme="1"/>
        <rFont val="Arial"/>
        <family val="2"/>
      </rPr>
      <t xml:space="preserve"> </t>
    </r>
  </si>
  <si>
    <r>
      <t>Source:</t>
    </r>
    <r>
      <rPr>
        <sz val="7"/>
        <color theme="1"/>
        <rFont val="Arial"/>
        <family val="2"/>
      </rPr>
      <t xml:space="preserve"> AIHW analysis of National Rheumatic Heart Disease Data Collection.</t>
    </r>
  </si>
  <si>
    <r>
      <t>Source:</t>
    </r>
    <r>
      <rPr>
        <sz val="7"/>
        <color theme="1"/>
        <rFont val="Arial"/>
        <family val="2"/>
      </rPr>
      <t xml:space="preserve"> AIHW analysis of National Rheumatic Heart Disease Data Collection</t>
    </r>
  </si>
  <si>
    <t>2.     Age is age at 31 December 2018.</t>
  </si>
  <si>
    <t>1.      Cases investigated for RHD but with no clinical signs in their latest investigations may be categorised as inactive.</t>
  </si>
  <si>
    <t>2.      Severity reported refers to the status recorded at the person's most recent assessment.</t>
  </si>
  <si>
    <t>3.     Age is age at 31 December 2018.</t>
  </si>
  <si>
    <t>2.      Total for 2014–2018, includes the Queensland, Western Australia, South Australia and Northern Territory combined.</t>
  </si>
  <si>
    <t>1.      Crude age-specific rates (per 100,000 population) are calculated using the number of registrations of each calendar year, divided by the corresponding 30 June populations of each year based on the 2016 Census.</t>
  </si>
  <si>
    <r>
      <t xml:space="preserve">Source: </t>
    </r>
    <r>
      <rPr>
        <sz val="7"/>
        <rFont val="Arial"/>
        <family val="2"/>
      </rPr>
      <t>AIHW analysis of National Rheumatic Heart Disease Data Collection.</t>
    </r>
  </si>
  <si>
    <r>
      <rPr>
        <i/>
        <sz val="7"/>
        <rFont val="Arial"/>
        <family val="2"/>
      </rPr>
      <t>Note</t>
    </r>
    <r>
      <rPr>
        <sz val="7"/>
        <rFont val="Arial"/>
        <family val="2"/>
      </rPr>
      <t>: Crude age-specific rates (per 100,000 population) are calculated using the number of registrations of each calendar year, divided by the corresponding 30 June populations of each year based on the 2016 Census.</t>
    </r>
  </si>
  <si>
    <t>2.      Data from  Queensland, Western Australia, South Australia and Northern Territory combined.</t>
  </si>
  <si>
    <r>
      <t>Source:</t>
    </r>
    <r>
      <rPr>
        <sz val="7"/>
        <color theme="1"/>
        <rFont val="Arial"/>
        <family val="2"/>
      </rPr>
      <t xml:space="preserve"> AIHW analysis of National Rheumatic Heart Disease Data Collection. </t>
    </r>
  </si>
  <si>
    <t>Prevalence of RHD, by Indigenous status and state and territory, 31 December 2018</t>
  </si>
  <si>
    <t xml:space="preserve">Table 8: Number and rate of Indigenous Australians being managed for ARF and/or RHD by state and territory regions, at 31 December 2018  </t>
  </si>
  <si>
    <t>1.      Cases investigated for RHD but with no clinical signs in their latest investigations may be categorised as inactive.</t>
  </si>
  <si>
    <r>
      <t>Source:</t>
    </r>
    <r>
      <rPr>
        <sz val="7"/>
        <rFont val="Arial"/>
        <family val="2"/>
      </rPr>
      <t xml:space="preserve"> AIHW analysis of National Rheumatic Heart Disease Data Collection. </t>
    </r>
  </si>
  <si>
    <t>Note: Number and per cent without prior ARF includes those with no ARF notification, and those whose notification was within 90 days.</t>
  </si>
  <si>
    <r>
      <t>(a)      Totals include</t>
    </r>
    <r>
      <rPr>
        <sz val="7"/>
        <color rgb="FFFF0000"/>
        <rFont val="Arial"/>
        <family val="2"/>
      </rPr>
      <t xml:space="preserve"> </t>
    </r>
    <r>
      <rPr>
        <sz val="7"/>
        <color theme="1"/>
        <rFont val="Arial"/>
        <family val="2"/>
      </rPr>
      <t>8 cases where severity status was inactive.</t>
    </r>
  </si>
  <si>
    <r>
      <t>Source</t>
    </r>
    <r>
      <rPr>
        <sz val="7"/>
        <color theme="1"/>
        <rFont val="Arial"/>
        <family val="2"/>
      </rPr>
      <t>: AIHW analysis of National Rheumatic Heart Disease Data Collection.</t>
    </r>
  </si>
  <si>
    <t xml:space="preserve">1.      Totals include 8 cases with an inactive severity status. </t>
  </si>
  <si>
    <t>2.      RHD severity assessment is at the time of diagnosis. These data exclude 2 cases with no assessment recorded.</t>
  </si>
  <si>
    <t xml:space="preserve">1.      Totals include 8 cases with an inactive status. </t>
  </si>
  <si>
    <r>
      <rPr>
        <i/>
        <sz val="7"/>
        <color theme="1"/>
        <rFont val="Arial"/>
        <family val="2"/>
      </rPr>
      <t>Note:</t>
    </r>
    <r>
      <rPr>
        <sz val="7"/>
        <color theme="1"/>
        <rFont val="Arial"/>
        <family val="2"/>
      </rPr>
      <t xml:space="preserve"> RHD severity assessment is at the time of diagnosis.</t>
    </r>
  </si>
  <si>
    <r>
      <rPr>
        <i/>
        <sz val="7"/>
        <color theme="1"/>
        <rFont val="Arial"/>
        <family val="2"/>
      </rPr>
      <t xml:space="preserve">Note: </t>
    </r>
    <r>
      <rPr>
        <sz val="7"/>
        <color theme="1"/>
        <rFont val="Arial"/>
        <family val="2"/>
      </rPr>
      <t>RHD severity assessment is at the time of diagnosis.</t>
    </r>
  </si>
  <si>
    <t>1.      Totals include 2 surgeries on other heart valves.</t>
  </si>
  <si>
    <t xml:space="preserve">2.      Other surgery types include Ross procedure and heart transplant and other procedures. </t>
  </si>
  <si>
    <t>3.      Data from  Queensland, Western Australia, South Australia and Northern Territory combined.</t>
  </si>
  <si>
    <t>Surgical procedures by surgery type and affected valve among Indigenous Australians, 2014–2018</t>
  </si>
  <si>
    <t xml:space="preserve">Proportion of Indigenous Australians with severe RHD at diagnosis, by sex, 2014–2018 </t>
  </si>
  <si>
    <t xml:space="preserve">Proportion of Indigenous Australians with severe RHD at diagnosis, by age group, 2014–2018 </t>
  </si>
  <si>
    <t>Prevalence of RHD, by age group and sex, 31 December 2018</t>
  </si>
  <si>
    <t>Disease severity among all people living with RHD, by state and territory, 31 December 2018</t>
  </si>
  <si>
    <t>Disease severity among all people living with RHD, by age, 31 December 2018</t>
  </si>
  <si>
    <t>Number and rate of new RHD diagnoses, by Indigenous status, 2014–2018</t>
  </si>
  <si>
    <t>Number and rate of new diagnoses of rheumatic heart disease among Indigenous Australians, by state and territories, 2010 to 2018</t>
  </si>
  <si>
    <t>Number and rate of RHD diagnoses among Indigenous Australians, by age group and sex, 2014–2018</t>
  </si>
  <si>
    <t xml:space="preserve">Number and rate of Indigenous Australians being managed for ARF and/or RHD by state and territory regions, at 31 December 2018  </t>
  </si>
  <si>
    <t>Number and proportion of new RHD diagnoses among Indigenous Australians where prior ARF was or was not recorded, by state and territory, 2014–2018</t>
  </si>
  <si>
    <t>Number and proportion of new RHD diagnoses among Indigenous Australians where prior ARF was or was not recorded, by age, 2014–2018</t>
  </si>
  <si>
    <t>Number and proportion of new RHD diagnoses among Indigenous Australians without a prior ARF diagnosis, by age and sex, 2014–2018</t>
  </si>
  <si>
    <t xml:space="preserve">Disease severity of new RHD diagnoses among Indigenous Australians, by age, 2014–2018  </t>
  </si>
  <si>
    <t xml:space="preserve">Severity (priority level) at diagnosis among Indigenous Australians newly diagnosed with RHD, 2014–2018 </t>
  </si>
  <si>
    <t>Severity (priority level) at diagnosis among Indigenous Australians newly diagnosed with RHD between 2014 and 2018, by state and territory</t>
  </si>
  <si>
    <t>(a)      Totals exclude 11 cases where severity was not stated, 179 cases with a priority level of inactive, and 7 cases with no severity assessment recorded.</t>
  </si>
  <si>
    <t>1.      Crude age-specific rates (per 100,000 population) are calculated using the number of registrations in each calendar year, divided by the corresponding 30 June populations of each year based on the 2016 Census.</t>
  </si>
  <si>
    <t>3.     Age is age at diagnosis.</t>
  </si>
  <si>
    <t>4.     Totals include 18 cases with Indigenous status not stated.</t>
  </si>
  <si>
    <t>Table 7: Number and rate of new RHD diagnoses among Indigenous Australians, by age group and sex, 2014–2018</t>
  </si>
  <si>
    <t xml:space="preserve">State/Age group </t>
  </si>
  <si>
    <t>Qld, WA, SA and NT</t>
  </si>
  <si>
    <t>3.      Crude rates (per 100,000 population) are calculated using the number of persons being managed, divided by the corresponding 30 June 2018 population of each region based on the 2016 Census.</t>
  </si>
  <si>
    <t>4.     QLD population data by region were unavailable for 2018. Rates are based on 2016 population data.</t>
  </si>
  <si>
    <t>1.      Data include all cases known to have had contact with a health service for ARF or RHD management (for diagnosis, prophylaxis, assessment or surgery) between 1 January 2016 and 31 December 2018.</t>
  </si>
  <si>
    <t xml:space="preserve">(a)      WA Metropolitan counts include South and North Metropolitan regions. </t>
  </si>
  <si>
    <t>Total NT</t>
  </si>
  <si>
    <t>Total SA</t>
  </si>
  <si>
    <t>Total WA</t>
  </si>
  <si>
    <t>Total Qld</t>
  </si>
  <si>
    <t>2.      Totals include 141 cases where region of management was unable to be assigned based on information provided.</t>
  </si>
  <si>
    <t>Table 5a: Number and rate of new RHD diagnoses, by Indigenous status, 2014–2018</t>
  </si>
  <si>
    <r>
      <t>Source</t>
    </r>
    <r>
      <rPr>
        <sz val="7"/>
        <color theme="1"/>
        <rFont val="Arial"/>
        <family val="2"/>
      </rPr>
      <t xml:space="preserve">: AIHW analysis of National Rheumatic Heart Disease Data Collection.  </t>
    </r>
  </si>
  <si>
    <t>4.     Data for all Australians include 18 cases with Indigenous status not stated.</t>
  </si>
  <si>
    <t>All Australians</t>
  </si>
  <si>
    <t>Indigenous Australians</t>
  </si>
  <si>
    <t>Table 5b: Number and rate of new RHD diagnoses, Indigenous Australians and all Australians, by year and state or territory of diagnosis, 2014–2018</t>
  </si>
  <si>
    <t>4.      More than one procedure may be performed during a single surgery event.</t>
  </si>
  <si>
    <t>1. Count of surgical events, not persons; individuals will appear more than once if they had more than one event.</t>
  </si>
  <si>
    <r>
      <rPr>
        <i/>
        <sz val="7"/>
        <color theme="1"/>
        <rFont val="Arial"/>
        <family val="2"/>
      </rPr>
      <t xml:space="preserve">2. </t>
    </r>
    <r>
      <rPr>
        <sz val="7"/>
        <color theme="1"/>
        <rFont val="Arial"/>
        <family val="2"/>
      </rPr>
      <t>Data from  Queensland, Western Australia, South Australia and Northern Territory combined.</t>
    </r>
  </si>
  <si>
    <r>
      <t>(a)      Totals include</t>
    </r>
    <r>
      <rPr>
        <sz val="7"/>
        <color rgb="FFFF0000"/>
        <rFont val="Arial"/>
        <family val="2"/>
      </rPr>
      <t xml:space="preserve"> </t>
    </r>
    <r>
      <rPr>
        <sz val="7"/>
        <rFont val="Arial"/>
        <family val="2"/>
      </rPr>
      <t>13</t>
    </r>
    <r>
      <rPr>
        <sz val="7"/>
        <color rgb="FFFF0000"/>
        <rFont val="Arial"/>
        <family val="2"/>
      </rPr>
      <t xml:space="preserve"> </t>
    </r>
    <r>
      <rPr>
        <sz val="7"/>
        <rFont val="Arial"/>
        <family val="2"/>
      </rPr>
      <t>events</t>
    </r>
    <r>
      <rPr>
        <sz val="7"/>
        <color theme="1"/>
        <rFont val="Arial"/>
        <family val="2"/>
      </rPr>
      <t xml:space="preserve"> where Indigenous status was not stated.</t>
    </r>
  </si>
  <si>
    <t>Sex</t>
  </si>
  <si>
    <t>0–14</t>
  </si>
  <si>
    <t>15–44</t>
  </si>
  <si>
    <t>45–64</t>
  </si>
  <si>
    <t>65+</t>
  </si>
  <si>
    <r>
      <rPr>
        <i/>
        <sz val="7"/>
        <rFont val="Arial"/>
        <family val="2"/>
      </rPr>
      <t>Note</t>
    </r>
    <r>
      <rPr>
        <sz val="7"/>
        <rFont val="Arial"/>
        <family val="2"/>
      </rPr>
      <t>: Crude age-specific rates (per 100,000 population) are calculated using the number of deaths over the period, divided by the sum of the 30 June populations of each year based on the 2016 Census.</t>
    </r>
  </si>
  <si>
    <t>Age at death</t>
  </si>
  <si>
    <t>Total deaths</t>
  </si>
  <si>
    <t xml:space="preserve">  Male</t>
  </si>
  <si>
    <t xml:space="preserve">  Female</t>
  </si>
  <si>
    <t xml:space="preserve">  0–14</t>
  </si>
  <si>
    <t xml:space="preserve">  15–44</t>
  </si>
  <si>
    <t xml:space="preserve">  45–64</t>
  </si>
  <si>
    <t xml:space="preserve">  65+</t>
  </si>
  <si>
    <t>Males</t>
  </si>
  <si>
    <t>Females</t>
  </si>
  <si>
    <t>Persons</t>
  </si>
  <si>
    <r>
      <rPr>
        <i/>
        <sz val="7"/>
        <rFont val="Arial"/>
        <family val="2"/>
      </rPr>
      <t>Note</t>
    </r>
    <r>
      <rPr>
        <sz val="7"/>
        <rFont val="Arial"/>
        <family val="2"/>
      </rPr>
      <t>: Crude rates (per 100,000 population) are calculated using the number of deaths occurring during the period, divided by the corresponding 30 June populations of each year based on the 2016 Census.</t>
    </r>
  </si>
  <si>
    <t>1. Count of persons; individuals will appear only once but may have had multiple surgery events during the period.</t>
  </si>
  <si>
    <t>Table 17: Sex and state/territory of Indigenous Australians having RHD surgery during 2014–2018</t>
  </si>
  <si>
    <t>Table 18: Indigenous status and age at RHD surgery, surgical events during 2014–2018</t>
  </si>
  <si>
    <t>Table 19: Sex and age at RHD surgery, Indigenous Australians with a surgical event during 2014–2018</t>
  </si>
  <si>
    <t>Table 20: Surgical procedures by surgery type and affected valve among Indigenous Australians, 2014–2018</t>
  </si>
  <si>
    <t>Table 21: Number and rate of deaths among all Australians with an RHD diagnosis, by state and territory, 2014–2018</t>
  </si>
  <si>
    <t>Table 22: Number and rate of deaths among Indigenous Australians with an RHD diagnosis, by sex and age at death, 2014–2018</t>
  </si>
  <si>
    <t>Table 21</t>
  </si>
  <si>
    <t>Table 22</t>
  </si>
  <si>
    <t>Sex and state/territory of Indigenous Australians having RHD surgery during 2014–2018</t>
  </si>
  <si>
    <t>Indigenous status and age at RHD surgery, surgical events during 2014–2018</t>
  </si>
  <si>
    <t>Sex and age at RHD surgery, Indigenous Australians with a surgical event during 2014–2018</t>
  </si>
  <si>
    <t>Number and rate of deaths among all Australians with an RHD diagnosis, by state and territory, 2014–2018</t>
  </si>
  <si>
    <t>Number and rate of deaths among Indigenous Australians with an RHD diagnosis, by sex and age at death, 2014–2018</t>
  </si>
  <si>
    <t>Table 5b</t>
  </si>
  <si>
    <t>Table 5a</t>
  </si>
  <si>
    <t>Number and rate of new RHD diagnoses, Indigenous Australians and all Australians, by year and state or territory of diagnosis, 2014–2018</t>
  </si>
  <si>
    <t>1.       Count of surgical events, not persons; individuals will appear more than once if they had more than one event.</t>
  </si>
  <si>
    <t>2.      Data from  Queensland, Western Australia, South Australia and Northern Territory combined.</t>
  </si>
  <si>
    <t>(a)      Totals include 80 diagnoses with unknown Indigenous status.</t>
  </si>
  <si>
    <t>1.      Data from Queensland, Western Australia, South Australia and Northern Territory combined.</t>
  </si>
  <si>
    <t>Archived data tables</t>
  </si>
  <si>
    <t>NOTE: archived data tables. See AIHW website (www.aihw.gov.au) for latest release.</t>
  </si>
  <si>
    <t>A more recent version of this web report is available on the AIHW website:  https://www.aihw.gov.au/reports/heart-stroke-vascular-diseases/acute-rheumatic-fever-and-rheumatic-heart-disease</t>
  </si>
  <si>
    <r>
      <t xml:space="preserve">These data tables were published as part of the 2020 release of the </t>
    </r>
    <r>
      <rPr>
        <i/>
        <sz val="11"/>
        <color rgb="FFC00000"/>
        <rFont val="Calibri"/>
        <family val="2"/>
        <scheme val="minor"/>
      </rPr>
      <t xml:space="preserve">Acute rheumatic fever and rheumatic heart disease in Australia, 2014-2018 </t>
    </r>
    <r>
      <rPr>
        <sz val="11"/>
        <color rgb="FFC00000"/>
        <rFont val="Calibri"/>
        <family val="2"/>
        <scheme val="minor"/>
      </rPr>
      <t>web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</si>
</sst>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_-* #,##0_-;\-* #,##0_-;_-* &quot;-&quot;??_-;_-@_-"/>
    <numFmt numFmtId="167" formatCode="_-* #,##0.0_-;\-* #,##0.0_-;_-* &quot;-&quot;??_-;_-@_-"/>
  </numFmts>
  <fonts count="40" x14ac:knownFonts="1">
    <font>
      <sz val="11"/>
      <color theme="1"/>
      <name val="Calibri"/>
      <family val="2"/>
      <scheme val="minor"/>
    </font>
    <font>
      <sz val="10"/>
      <color theme="1"/>
      <name val="Calibri"/>
      <family val="2"/>
      <scheme val="minor"/>
    </font>
    <font>
      <sz val="8"/>
      <color theme="1"/>
      <name val="Arial"/>
      <family val="2"/>
    </font>
    <font>
      <b/>
      <sz val="10"/>
      <color theme="1"/>
      <name val="Arial"/>
      <family val="2"/>
    </font>
    <font>
      <sz val="10"/>
      <name val="Arial"/>
      <family val="2"/>
    </font>
    <font>
      <u/>
      <sz val="10"/>
      <color indexed="12"/>
      <name val="Arial"/>
      <family val="2"/>
    </font>
    <font>
      <sz val="10"/>
      <color theme="1"/>
      <name val="Arial"/>
      <family val="2"/>
    </font>
    <font>
      <b/>
      <sz val="10"/>
      <name val="Arial"/>
      <family val="2"/>
    </font>
    <font>
      <sz val="7"/>
      <color theme="1"/>
      <name val="Arial"/>
      <family val="2"/>
    </font>
    <font>
      <i/>
      <sz val="7"/>
      <color theme="1"/>
      <name val="Arial"/>
      <family val="2"/>
    </font>
    <font>
      <sz val="11"/>
      <color rgb="FFFF0000"/>
      <name val="Calibri"/>
      <family val="2"/>
      <scheme val="minor"/>
    </font>
    <font>
      <sz val="11"/>
      <color theme="1"/>
      <name val="Calibri"/>
      <family val="2"/>
      <scheme val="minor"/>
    </font>
    <font>
      <sz val="11"/>
      <color theme="1"/>
      <name val="Arial"/>
      <family val="2"/>
    </font>
    <font>
      <b/>
      <sz val="8"/>
      <color theme="1"/>
      <name val="Arial"/>
      <family val="2"/>
    </font>
    <font>
      <sz val="11"/>
      <name val="Arial"/>
      <family val="2"/>
    </font>
    <font>
      <sz val="8"/>
      <name val="Arial"/>
      <family val="2"/>
    </font>
    <font>
      <b/>
      <sz val="8"/>
      <name val="Arial"/>
      <family val="2"/>
    </font>
    <font>
      <b/>
      <vertAlign val="superscript"/>
      <sz val="8"/>
      <color theme="1"/>
      <name val="Arial"/>
      <family val="2"/>
    </font>
    <font>
      <sz val="7"/>
      <name val="Arial"/>
      <family val="2"/>
    </font>
    <font>
      <i/>
      <sz val="7"/>
      <name val="Arial"/>
      <family val="2"/>
    </font>
    <font>
      <vertAlign val="superscript"/>
      <sz val="8"/>
      <color theme="1"/>
      <name val="Arial"/>
      <family val="2"/>
    </font>
    <font>
      <sz val="11"/>
      <color rgb="FFFF0000"/>
      <name val="Arial"/>
      <family val="2"/>
    </font>
    <font>
      <b/>
      <sz val="8"/>
      <color rgb="FF000000"/>
      <name val="Arial"/>
      <family val="2"/>
    </font>
    <font>
      <sz val="8"/>
      <color rgb="FF000000"/>
      <name val="Arial"/>
      <family val="2"/>
    </font>
    <font>
      <b/>
      <sz val="10"/>
      <color theme="1"/>
      <name val="Calibri"/>
      <family val="2"/>
      <scheme val="minor"/>
    </font>
    <font>
      <sz val="7"/>
      <color rgb="FFFF0000"/>
      <name val="Arial"/>
      <family val="2"/>
    </font>
    <font>
      <b/>
      <sz val="11"/>
      <color theme="1"/>
      <name val="Calibri"/>
      <family val="2"/>
      <scheme val="minor"/>
    </font>
    <font>
      <b/>
      <sz val="11"/>
      <color theme="1"/>
      <name val="Arial"/>
      <family val="2"/>
    </font>
    <font>
      <b/>
      <sz val="14"/>
      <name val="Arial"/>
      <family val="2"/>
    </font>
    <font>
      <b/>
      <sz val="12"/>
      <name val="Arial"/>
      <family val="2"/>
    </font>
    <font>
      <sz val="11"/>
      <color indexed="8"/>
      <name val="Arial"/>
      <family val="2"/>
    </font>
    <font>
      <u/>
      <sz val="8"/>
      <color indexed="12"/>
      <name val="Arial"/>
      <family val="2"/>
    </font>
    <font>
      <sz val="11"/>
      <color indexed="8"/>
      <name val="Calibri"/>
      <family val="2"/>
    </font>
    <font>
      <sz val="11"/>
      <name val="Calibri"/>
      <family val="2"/>
      <scheme val="minor"/>
    </font>
    <font>
      <sz val="11"/>
      <name val="Calibri"/>
      <family val="2"/>
    </font>
    <font>
      <i/>
      <sz val="8"/>
      <color theme="1"/>
      <name val="Arial"/>
      <family val="2"/>
    </font>
    <font>
      <i/>
      <sz val="8"/>
      <name val="Arial"/>
      <family val="2"/>
    </font>
    <font>
      <b/>
      <sz val="14"/>
      <color rgb="FFC00000"/>
      <name val="Calibri"/>
      <family val="2"/>
      <scheme val="minor"/>
    </font>
    <font>
      <sz val="11"/>
      <color rgb="FFC00000"/>
      <name val="Calibri"/>
      <family val="2"/>
      <scheme val="minor"/>
    </font>
    <font>
      <i/>
      <sz val="11"/>
      <color rgb="FFC0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BFBFBF"/>
        <bgColor rgb="FF000000"/>
      </patternFill>
    </fill>
    <fill>
      <patternFill patternType="solid">
        <fgColor rgb="FFC0C0C0"/>
        <bgColor rgb="FF000000"/>
      </patternFill>
    </fill>
    <fill>
      <patternFill patternType="solid">
        <fgColor theme="0"/>
        <bgColor rgb="FF000000"/>
      </patternFill>
    </fill>
    <fill>
      <patternFill patternType="solid">
        <fgColor theme="0" tint="-0.249977111117893"/>
        <bgColor rgb="FF000000"/>
      </patternFill>
    </fill>
    <fill>
      <patternFill patternType="solid">
        <fgColor theme="0" tint="-0.249977111117893"/>
        <bgColor indexed="64"/>
      </patternFill>
    </fill>
    <fill>
      <patternFill patternType="solid">
        <fgColor rgb="FF297D97"/>
        <bgColor indexed="64"/>
      </patternFill>
    </fill>
  </fills>
  <borders count="5">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medium">
        <color indexed="64"/>
      </top>
      <bottom/>
      <diagonal/>
    </border>
  </borders>
  <cellStyleXfs count="8">
    <xf numFmtId="0" fontId="0" fillId="0" borderId="0"/>
    <xf numFmtId="0" fontId="4" fillId="0" borderId="0">
      <alignment vertical="top"/>
    </xf>
    <xf numFmtId="0" fontId="4" fillId="0" borderId="0">
      <alignment vertical="top"/>
    </xf>
    <xf numFmtId="0" fontId="5" fillId="0" borderId="0" applyNumberFormat="0" applyFill="0" applyBorder="0" applyAlignment="0" applyProtection="0">
      <alignment vertical="top"/>
      <protection locked="0"/>
    </xf>
    <xf numFmtId="43" fontId="11" fillId="0" borderId="0" applyFont="0" applyFill="0" applyBorder="0" applyAlignment="0" applyProtection="0"/>
    <xf numFmtId="0" fontId="11" fillId="0" borderId="0"/>
    <xf numFmtId="0" fontId="5" fillId="0" borderId="0" applyNumberFormat="0" applyFill="0" applyBorder="0" applyAlignment="0" applyProtection="0">
      <alignment vertical="top"/>
      <protection locked="0"/>
    </xf>
    <xf numFmtId="0" fontId="32" fillId="0" borderId="0"/>
  </cellStyleXfs>
  <cellXfs count="299">
    <xf numFmtId="0" fontId="0" fillId="0" borderId="0" xfId="0"/>
    <xf numFmtId="0" fontId="1" fillId="2" borderId="0" xfId="0" applyFont="1" applyFill="1"/>
    <xf numFmtId="0" fontId="0" fillId="2" borderId="0" xfId="0" applyFill="1"/>
    <xf numFmtId="164" fontId="2" fillId="2" borderId="0" xfId="0" applyNumberFormat="1" applyFont="1" applyFill="1"/>
    <xf numFmtId="0" fontId="2" fillId="2" borderId="0" xfId="0" applyFont="1" applyFill="1"/>
    <xf numFmtId="0" fontId="4" fillId="2" borderId="0" xfId="1" applyFont="1" applyFill="1" applyBorder="1" applyAlignment="1">
      <alignment vertical="top"/>
    </xf>
    <xf numFmtId="0" fontId="4" fillId="2" borderId="0" xfId="1" applyFont="1" applyFill="1" applyBorder="1" applyAlignment="1">
      <alignment vertical="top" shrinkToFit="1"/>
    </xf>
    <xf numFmtId="0" fontId="4" fillId="3" borderId="0" xfId="0" applyFont="1" applyFill="1" applyBorder="1"/>
    <xf numFmtId="0" fontId="0" fillId="2" borderId="0" xfId="0" applyFont="1" applyFill="1" applyBorder="1"/>
    <xf numFmtId="0" fontId="4" fillId="4" borderId="0" xfId="0" applyFont="1" applyFill="1" applyBorder="1"/>
    <xf numFmtId="0" fontId="0" fillId="2" borderId="0" xfId="0" applyFont="1" applyFill="1"/>
    <xf numFmtId="0" fontId="4" fillId="5" borderId="0" xfId="0" applyFont="1" applyFill="1" applyBorder="1"/>
    <xf numFmtId="0" fontId="4" fillId="6" borderId="0" xfId="0" applyFont="1" applyFill="1" applyBorder="1"/>
    <xf numFmtId="0" fontId="3" fillId="2" borderId="0" xfId="0" applyFont="1" applyFill="1"/>
    <xf numFmtId="0" fontId="5" fillId="5" borderId="0" xfId="3" applyFill="1" applyBorder="1" applyAlignment="1" applyProtection="1"/>
    <xf numFmtId="0" fontId="4" fillId="2" borderId="0" xfId="0" applyFont="1" applyFill="1" applyAlignment="1">
      <alignment horizontal="left" wrapText="1"/>
    </xf>
    <xf numFmtId="0" fontId="4" fillId="5" borderId="0" xfId="0" applyFont="1" applyFill="1" applyBorder="1" applyAlignment="1"/>
    <xf numFmtId="0" fontId="12" fillId="2" borderId="0" xfId="0" applyFont="1" applyFill="1"/>
    <xf numFmtId="3" fontId="6" fillId="2" borderId="0" xfId="0" applyNumberFormat="1" applyFont="1" applyFill="1"/>
    <xf numFmtId="164" fontId="6" fillId="2" borderId="0" xfId="0" applyNumberFormat="1" applyFont="1" applyFill="1"/>
    <xf numFmtId="164" fontId="12" fillId="2" borderId="0" xfId="0" applyNumberFormat="1" applyFont="1" applyFill="1"/>
    <xf numFmtId="0" fontId="13" fillId="2" borderId="0" xfId="0" applyFont="1" applyFill="1" applyAlignment="1"/>
    <xf numFmtId="0" fontId="13" fillId="2" borderId="1" xfId="0" applyFont="1" applyFill="1" applyBorder="1"/>
    <xf numFmtId="0" fontId="2" fillId="2" borderId="0" xfId="0" applyFont="1" applyFill="1" applyAlignment="1"/>
    <xf numFmtId="3" fontId="2" fillId="2" borderId="0" xfId="0" applyNumberFormat="1" applyFont="1" applyFill="1"/>
    <xf numFmtId="165" fontId="2" fillId="2" borderId="0" xfId="0" applyNumberFormat="1" applyFont="1" applyFill="1"/>
    <xf numFmtId="0" fontId="14" fillId="2" borderId="0" xfId="0" applyFont="1" applyFill="1"/>
    <xf numFmtId="3" fontId="14" fillId="2" borderId="0" xfId="0" applyNumberFormat="1" applyFont="1" applyFill="1"/>
    <xf numFmtId="0" fontId="15" fillId="2" borderId="0" xfId="0" applyFont="1" applyFill="1"/>
    <xf numFmtId="0" fontId="16" fillId="2" borderId="1" xfId="0" applyFont="1" applyFill="1" applyBorder="1"/>
    <xf numFmtId="0" fontId="16" fillId="2" borderId="0" xfId="0" applyFont="1" applyFill="1"/>
    <xf numFmtId="3" fontId="15" fillId="2" borderId="0" xfId="0" applyNumberFormat="1" applyFont="1" applyFill="1"/>
    <xf numFmtId="0" fontId="8" fillId="2" borderId="0" xfId="0" applyFont="1" applyFill="1"/>
    <xf numFmtId="0" fontId="13" fillId="2" borderId="0" xfId="0" applyFont="1" applyFill="1"/>
    <xf numFmtId="3" fontId="13" fillId="2" borderId="1" xfId="0" applyNumberFormat="1" applyFont="1" applyFill="1" applyBorder="1"/>
    <xf numFmtId="164" fontId="13" fillId="2" borderId="1" xfId="0" applyNumberFormat="1" applyFont="1" applyFill="1" applyBorder="1"/>
    <xf numFmtId="0" fontId="2" fillId="2" borderId="1" xfId="0" applyFont="1" applyFill="1" applyBorder="1"/>
    <xf numFmtId="164" fontId="15" fillId="2" borderId="0" xfId="0" applyNumberFormat="1" applyFont="1" applyFill="1" applyBorder="1" applyAlignment="1">
      <alignment horizontal="right"/>
    </xf>
    <xf numFmtId="0" fontId="6" fillId="2" borderId="0" xfId="0" applyFont="1" applyFill="1" applyBorder="1"/>
    <xf numFmtId="0" fontId="3" fillId="2" borderId="0" xfId="0" applyFont="1" applyFill="1" applyBorder="1"/>
    <xf numFmtId="164" fontId="6" fillId="2" borderId="0" xfId="0" applyNumberFormat="1" applyFont="1" applyFill="1" applyBorder="1"/>
    <xf numFmtId="0" fontId="2" fillId="2" borderId="0" xfId="0" applyFont="1" applyFill="1" applyBorder="1"/>
    <xf numFmtId="0" fontId="13" fillId="2" borderId="1" xfId="0" applyFont="1" applyFill="1" applyBorder="1" applyAlignment="1">
      <alignment wrapText="1"/>
    </xf>
    <xf numFmtId="164" fontId="2" fillId="2" borderId="0" xfId="0" applyNumberFormat="1" applyFont="1" applyFill="1" applyBorder="1"/>
    <xf numFmtId="0" fontId="13" fillId="2" borderId="1" xfId="0" applyFont="1" applyFill="1" applyBorder="1" applyAlignment="1">
      <alignment horizontal="right"/>
    </xf>
    <xf numFmtId="0" fontId="2" fillId="2" borderId="0" xfId="0" applyFont="1" applyFill="1" applyAlignment="1">
      <alignment horizontal="right"/>
    </xf>
    <xf numFmtId="0" fontId="9" fillId="2" borderId="0" xfId="0" applyFont="1" applyFill="1"/>
    <xf numFmtId="0" fontId="13" fillId="2" borderId="1" xfId="0" applyFont="1" applyFill="1" applyBorder="1" applyAlignment="1"/>
    <xf numFmtId="0" fontId="2" fillId="2" borderId="0" xfId="0" applyFont="1" applyFill="1" applyAlignment="1">
      <alignment wrapText="1"/>
    </xf>
    <xf numFmtId="0" fontId="13" fillId="2" borderId="2" xfId="0" applyFont="1" applyFill="1" applyBorder="1"/>
    <xf numFmtId="164" fontId="2" fillId="2" borderId="0" xfId="0" applyNumberFormat="1" applyFont="1" applyFill="1" applyAlignment="1">
      <alignment horizontal="right"/>
    </xf>
    <xf numFmtId="0" fontId="2" fillId="2" borderId="0" xfId="0" applyFont="1" applyFill="1" applyBorder="1" applyAlignment="1">
      <alignment horizontal="right"/>
    </xf>
    <xf numFmtId="0" fontId="13" fillId="2" borderId="1" xfId="0" applyFont="1" applyFill="1" applyBorder="1" applyAlignment="1">
      <alignment horizontal="right" wrapText="1"/>
    </xf>
    <xf numFmtId="49" fontId="2" fillId="2" borderId="0" xfId="0" applyNumberFormat="1" applyFont="1" applyFill="1"/>
    <xf numFmtId="0" fontId="9" fillId="2" borderId="0" xfId="0" applyFont="1" applyFill="1" applyBorder="1"/>
    <xf numFmtId="0" fontId="15" fillId="2" borderId="0" xfId="0" applyFont="1" applyFill="1" applyBorder="1"/>
    <xf numFmtId="0" fontId="15" fillId="2" borderId="0" xfId="0" applyFont="1" applyFill="1" applyBorder="1" applyAlignment="1">
      <alignment vertical="top" wrapText="1"/>
    </xf>
    <xf numFmtId="0" fontId="15" fillId="2" borderId="0" xfId="0" applyFont="1" applyFill="1" applyBorder="1" applyAlignment="1"/>
    <xf numFmtId="17" fontId="15" fillId="2" borderId="0" xfId="0" applyNumberFormat="1" applyFont="1" applyFill="1" applyBorder="1" applyAlignment="1">
      <alignment vertical="top" wrapText="1"/>
    </xf>
    <xf numFmtId="0" fontId="15" fillId="2" borderId="0" xfId="0" applyFont="1" applyFill="1" applyBorder="1" applyAlignment="1">
      <alignment horizontal="right"/>
    </xf>
    <xf numFmtId="0" fontId="9" fillId="2" borderId="0" xfId="0" applyFont="1" applyFill="1" applyBorder="1" applyAlignment="1">
      <alignment vertical="center"/>
    </xf>
    <xf numFmtId="0" fontId="0" fillId="2" borderId="0" xfId="0" applyFill="1" applyBorder="1"/>
    <xf numFmtId="0" fontId="16" fillId="2" borderId="1" xfId="0" applyFont="1" applyFill="1" applyBorder="1" applyAlignment="1">
      <alignment horizontal="right"/>
    </xf>
    <xf numFmtId="0" fontId="6" fillId="2" borderId="0" xfId="0" applyFont="1" applyFill="1"/>
    <xf numFmtId="3" fontId="2" fillId="2" borderId="0" xfId="0" applyNumberFormat="1" applyFont="1" applyFill="1" applyBorder="1"/>
    <xf numFmtId="164" fontId="8" fillId="2" borderId="0" xfId="0" applyNumberFormat="1" applyFont="1" applyFill="1"/>
    <xf numFmtId="3" fontId="13" fillId="2" borderId="1" xfId="0" applyNumberFormat="1" applyFont="1" applyFill="1" applyBorder="1" applyAlignment="1"/>
    <xf numFmtId="3" fontId="15" fillId="2" borderId="0" xfId="0" applyNumberFormat="1" applyFont="1" applyFill="1" applyBorder="1" applyAlignment="1">
      <alignment horizontal="right"/>
    </xf>
    <xf numFmtId="3" fontId="15" fillId="2" borderId="0" xfId="0" applyNumberFormat="1" applyFont="1" applyFill="1" applyAlignment="1">
      <alignment horizontal="right"/>
    </xf>
    <xf numFmtId="0" fontId="2" fillId="2" borderId="0" xfId="0" applyFont="1" applyFill="1" applyBorder="1" applyAlignment="1"/>
    <xf numFmtId="3" fontId="2" fillId="2" borderId="0" xfId="0" applyNumberFormat="1" applyFont="1" applyFill="1" applyBorder="1" applyAlignment="1"/>
    <xf numFmtId="164" fontId="2" fillId="2" borderId="0" xfId="0" applyNumberFormat="1" applyFont="1" applyFill="1" applyBorder="1" applyAlignment="1">
      <alignment horizontal="right" wrapText="1"/>
    </xf>
    <xf numFmtId="0" fontId="8" fillId="2" borderId="0" xfId="0" applyFont="1" applyFill="1" applyAlignment="1">
      <alignment vertical="center"/>
    </xf>
    <xf numFmtId="164" fontId="2" fillId="2" borderId="4" xfId="0" applyNumberFormat="1" applyFont="1" applyFill="1" applyBorder="1"/>
    <xf numFmtId="165" fontId="2" fillId="2" borderId="0" xfId="0" applyNumberFormat="1" applyFont="1" applyFill="1" applyBorder="1"/>
    <xf numFmtId="0" fontId="2" fillId="2" borderId="0" xfId="0" applyFont="1" applyFill="1" applyBorder="1" applyAlignment="1">
      <alignment vertical="center"/>
    </xf>
    <xf numFmtId="0" fontId="21" fillId="2" borderId="0" xfId="0" applyFont="1" applyFill="1"/>
    <xf numFmtId="3" fontId="2" fillId="2" borderId="0" xfId="0" applyNumberFormat="1" applyFont="1" applyFill="1" applyAlignment="1">
      <alignment horizontal="right"/>
    </xf>
    <xf numFmtId="0" fontId="19" fillId="2" borderId="0" xfId="0" applyFont="1" applyFill="1"/>
    <xf numFmtId="165" fontId="15" fillId="2" borderId="0" xfId="0" applyNumberFormat="1" applyFont="1" applyFill="1" applyBorder="1" applyAlignment="1">
      <alignment horizontal="right"/>
    </xf>
    <xf numFmtId="164" fontId="15" fillId="2" borderId="0" xfId="0" applyNumberFormat="1" applyFont="1" applyFill="1" applyAlignment="1">
      <alignment horizontal="right"/>
    </xf>
    <xf numFmtId="165" fontId="2" fillId="2" borderId="0" xfId="0" applyNumberFormat="1" applyFont="1" applyFill="1" applyAlignment="1">
      <alignment horizontal="right"/>
    </xf>
    <xf numFmtId="165" fontId="15" fillId="2" borderId="0" xfId="0" applyNumberFormat="1" applyFont="1" applyFill="1" applyBorder="1"/>
    <xf numFmtId="164" fontId="15" fillId="2" borderId="0" xfId="0" applyNumberFormat="1" applyFont="1" applyFill="1"/>
    <xf numFmtId="0" fontId="16" fillId="2" borderId="1" xfId="0" applyFont="1" applyFill="1" applyBorder="1" applyAlignment="1">
      <alignment horizontal="left" wrapText="1"/>
    </xf>
    <xf numFmtId="0" fontId="16" fillId="2" borderId="1" xfId="0" applyFont="1" applyFill="1" applyBorder="1" applyAlignment="1">
      <alignment vertical="top" wrapText="1"/>
    </xf>
    <xf numFmtId="164" fontId="16" fillId="2" borderId="1" xfId="0" applyNumberFormat="1" applyFont="1" applyFill="1" applyBorder="1" applyAlignment="1">
      <alignment horizontal="right"/>
    </xf>
    <xf numFmtId="0" fontId="2" fillId="2" borderId="0" xfId="0" applyFont="1" applyFill="1" applyAlignment="1">
      <alignment horizontal="left"/>
    </xf>
    <xf numFmtId="0" fontId="13" fillId="2" borderId="1" xfId="0" applyFont="1" applyFill="1" applyBorder="1" applyAlignment="1">
      <alignment horizontal="left"/>
    </xf>
    <xf numFmtId="3" fontId="13" fillId="2" borderId="1" xfId="4" applyNumberFormat="1" applyFont="1" applyFill="1" applyBorder="1"/>
    <xf numFmtId="164" fontId="13" fillId="2" borderId="1" xfId="0" applyNumberFormat="1" applyFont="1" applyFill="1" applyBorder="1" applyAlignment="1">
      <alignment horizontal="right" wrapText="1"/>
    </xf>
    <xf numFmtId="0" fontId="13" fillId="2" borderId="0" xfId="0" applyFont="1" applyFill="1" applyBorder="1" applyAlignment="1">
      <alignment horizontal="center" wrapText="1"/>
    </xf>
    <xf numFmtId="0" fontId="16" fillId="2" borderId="0" xfId="0" applyFont="1" applyFill="1" applyBorder="1" applyAlignment="1">
      <alignment horizontal="center"/>
    </xf>
    <xf numFmtId="0" fontId="2" fillId="2" borderId="0" xfId="0" applyFont="1" applyFill="1" applyBorder="1" applyAlignment="1">
      <alignment horizontal="left"/>
    </xf>
    <xf numFmtId="0" fontId="16" fillId="2" borderId="1" xfId="0" applyFont="1" applyFill="1" applyBorder="1" applyAlignment="1">
      <alignment horizontal="right" wrapText="1"/>
    </xf>
    <xf numFmtId="3" fontId="16" fillId="2" borderId="1" xfId="0" applyNumberFormat="1" applyFont="1" applyFill="1" applyBorder="1" applyAlignment="1">
      <alignment horizontal="right" wrapText="1"/>
    </xf>
    <xf numFmtId="0" fontId="13" fillId="2" borderId="2" xfId="0" applyFont="1" applyFill="1" applyBorder="1" applyAlignment="1">
      <alignment horizontal="right"/>
    </xf>
    <xf numFmtId="0" fontId="13" fillId="2" borderId="2" xfId="0" applyFont="1" applyFill="1" applyBorder="1" applyAlignment="1">
      <alignment horizontal="right" wrapText="1"/>
    </xf>
    <xf numFmtId="0" fontId="13" fillId="2" borderId="0" xfId="0" applyFont="1" applyFill="1" applyBorder="1"/>
    <xf numFmtId="164" fontId="13" fillId="2" borderId="0" xfId="0" applyNumberFormat="1" applyFont="1" applyFill="1" applyBorder="1" applyAlignment="1">
      <alignment wrapText="1"/>
    </xf>
    <xf numFmtId="0" fontId="2" fillId="2" borderId="0" xfId="0" applyFont="1" applyFill="1" applyAlignment="1">
      <alignment horizontal="left" indent="1"/>
    </xf>
    <xf numFmtId="0" fontId="2" fillId="2" borderId="0" xfId="0" applyFont="1" applyFill="1" applyBorder="1" applyAlignment="1">
      <alignment horizontal="left" indent="1"/>
    </xf>
    <xf numFmtId="0" fontId="13" fillId="2" borderId="0" xfId="0" applyFont="1" applyFill="1" applyBorder="1" applyAlignment="1">
      <alignment horizontal="left"/>
    </xf>
    <xf numFmtId="0" fontId="2" fillId="2" borderId="0" xfId="0" applyFont="1" applyFill="1" applyAlignment="1">
      <alignment horizontal="left" wrapText="1" indent="1"/>
    </xf>
    <xf numFmtId="164" fontId="13" fillId="2" borderId="2" xfId="0" applyNumberFormat="1" applyFont="1" applyFill="1" applyBorder="1" applyAlignment="1">
      <alignment horizontal="right" wrapText="1"/>
    </xf>
    <xf numFmtId="0" fontId="16" fillId="2" borderId="0" xfId="0" applyFont="1" applyFill="1" applyBorder="1" applyAlignment="1">
      <alignment horizontal="center" wrapText="1"/>
    </xf>
    <xf numFmtId="0" fontId="24" fillId="2" borderId="0" xfId="0" applyFont="1" applyFill="1" applyBorder="1" applyAlignment="1">
      <alignment horizontal="center" wrapText="1"/>
    </xf>
    <xf numFmtId="165" fontId="13" fillId="2" borderId="1" xfId="0" applyNumberFormat="1" applyFont="1" applyFill="1" applyBorder="1"/>
    <xf numFmtId="0" fontId="22" fillId="2" borderId="0" xfId="0" applyFont="1" applyFill="1" applyBorder="1" applyAlignment="1">
      <alignment horizontal="center" vertical="center" wrapText="1"/>
    </xf>
    <xf numFmtId="0" fontId="22" fillId="2" borderId="1" xfId="0" applyFont="1" applyFill="1" applyBorder="1" applyAlignment="1">
      <alignment horizontal="right" wrapText="1"/>
    </xf>
    <xf numFmtId="3" fontId="16" fillId="2" borderId="1" xfId="0" applyNumberFormat="1" applyFont="1" applyFill="1" applyBorder="1"/>
    <xf numFmtId="165" fontId="16" fillId="2" borderId="1" xfId="0" applyNumberFormat="1" applyFont="1" applyFill="1" applyBorder="1"/>
    <xf numFmtId="164" fontId="16" fillId="2" borderId="1" xfId="0" applyNumberFormat="1" applyFont="1" applyFill="1" applyBorder="1"/>
    <xf numFmtId="3" fontId="13" fillId="2" borderId="1" xfId="0" applyNumberFormat="1" applyFont="1" applyFill="1" applyBorder="1" applyAlignment="1">
      <alignment horizontal="right"/>
    </xf>
    <xf numFmtId="0" fontId="13" fillId="2" borderId="1" xfId="0" applyFont="1" applyFill="1" applyBorder="1" applyAlignment="1">
      <alignment horizontal="center"/>
    </xf>
    <xf numFmtId="0" fontId="18" fillId="2" borderId="0" xfId="0" applyFont="1" applyFill="1" applyBorder="1" applyAlignment="1">
      <alignment wrapText="1"/>
    </xf>
    <xf numFmtId="0" fontId="19" fillId="2" borderId="0" xfId="0" applyFont="1" applyFill="1" applyAlignment="1">
      <alignment vertical="center" wrapText="1"/>
    </xf>
    <xf numFmtId="0" fontId="13" fillId="2" borderId="2" xfId="0" applyFont="1" applyFill="1" applyBorder="1" applyAlignment="1">
      <alignment horizontal="center"/>
    </xf>
    <xf numFmtId="0" fontId="13" fillId="2" borderId="0" xfId="0" applyFont="1" applyFill="1" applyBorder="1" applyAlignment="1">
      <alignment horizontal="center"/>
    </xf>
    <xf numFmtId="0" fontId="8" fillId="2" borderId="0" xfId="0" applyFont="1" applyFill="1" applyBorder="1" applyAlignment="1">
      <alignment horizontal="left"/>
    </xf>
    <xf numFmtId="0" fontId="8" fillId="2" borderId="0" xfId="0" applyFont="1" applyFill="1" applyBorder="1"/>
    <xf numFmtId="0" fontId="9" fillId="2" borderId="0" xfId="0" applyFont="1" applyFill="1" applyAlignment="1">
      <alignment vertical="center"/>
    </xf>
    <xf numFmtId="0" fontId="4" fillId="2" borderId="0" xfId="2" applyFont="1" applyFill="1" applyBorder="1" applyAlignment="1">
      <alignment vertical="top"/>
    </xf>
    <xf numFmtId="0" fontId="4" fillId="7" borderId="0" xfId="1" applyFont="1" applyFill="1" applyBorder="1" applyAlignment="1">
      <alignment vertical="top"/>
    </xf>
    <xf numFmtId="0" fontId="4" fillId="7" borderId="0" xfId="2" applyFont="1" applyFill="1" applyBorder="1" applyAlignment="1">
      <alignment vertical="top"/>
    </xf>
    <xf numFmtId="0" fontId="0" fillId="7" borderId="1" xfId="0" applyFont="1" applyFill="1" applyBorder="1"/>
    <xf numFmtId="0" fontId="0" fillId="7" borderId="0" xfId="0" applyFont="1" applyFill="1" applyBorder="1"/>
    <xf numFmtId="0" fontId="0" fillId="7" borderId="0" xfId="0" applyFont="1" applyFill="1"/>
    <xf numFmtId="0" fontId="4" fillId="8" borderId="0" xfId="2" applyFont="1" applyFill="1" applyBorder="1" applyAlignment="1">
      <alignment vertical="top"/>
    </xf>
    <xf numFmtId="0" fontId="28" fillId="2" borderId="0" xfId="5" applyFont="1" applyFill="1" applyBorder="1"/>
    <xf numFmtId="0" fontId="29" fillId="2" borderId="1" xfId="5" applyFont="1" applyFill="1" applyBorder="1"/>
    <xf numFmtId="0" fontId="30" fillId="2" borderId="1" xfId="5" applyFont="1" applyFill="1" applyBorder="1"/>
    <xf numFmtId="0" fontId="29" fillId="2" borderId="0" xfId="5" applyFont="1" applyFill="1" applyBorder="1"/>
    <xf numFmtId="0" fontId="30" fillId="2" borderId="0" xfId="5" applyFont="1" applyFill="1" applyBorder="1"/>
    <xf numFmtId="0" fontId="7" fillId="2" borderId="0" xfId="5" applyFont="1" applyFill="1" applyBorder="1"/>
    <xf numFmtId="0" fontId="5" fillId="5" borderId="0" xfId="3" applyFill="1" applyBorder="1" applyAlignment="1" applyProtection="1">
      <alignment horizontal="right"/>
    </xf>
    <xf numFmtId="0" fontId="31" fillId="2" borderId="0" xfId="6" applyFont="1" applyFill="1" applyAlignment="1" applyProtection="1">
      <alignment horizontal="left"/>
    </xf>
    <xf numFmtId="0" fontId="30" fillId="2" borderId="0" xfId="5" applyFont="1" applyFill="1"/>
    <xf numFmtId="0" fontId="11" fillId="2" borderId="0" xfId="5" applyFill="1"/>
    <xf numFmtId="0" fontId="11" fillId="7" borderId="0" xfId="5" applyFill="1"/>
    <xf numFmtId="0" fontId="0" fillId="7" borderId="0" xfId="0" applyFill="1"/>
    <xf numFmtId="0" fontId="28" fillId="2" borderId="1" xfId="5" applyFont="1" applyFill="1" applyBorder="1"/>
    <xf numFmtId="0" fontId="32" fillId="2" borderId="0" xfId="7" applyFill="1"/>
    <xf numFmtId="0" fontId="32" fillId="7" borderId="0" xfId="7" applyFill="1"/>
    <xf numFmtId="0" fontId="15" fillId="2" borderId="0" xfId="5" applyFont="1" applyFill="1" applyAlignment="1">
      <alignment vertical="center" wrapText="1"/>
    </xf>
    <xf numFmtId="0" fontId="15" fillId="2" borderId="0" xfId="5" applyFont="1" applyFill="1" applyAlignment="1">
      <alignment vertical="center"/>
    </xf>
    <xf numFmtId="0" fontId="10" fillId="2" borderId="0" xfId="5" applyFont="1" applyFill="1"/>
    <xf numFmtId="0" fontId="33" fillId="2" borderId="0" xfId="5" applyFont="1" applyFill="1"/>
    <xf numFmtId="0" fontId="14" fillId="2" borderId="0" xfId="5" applyFont="1" applyFill="1"/>
    <xf numFmtId="0" fontId="34" fillId="2" borderId="0" xfId="7" applyFont="1" applyFill="1"/>
    <xf numFmtId="0" fontId="6" fillId="7" borderId="0" xfId="0" applyFont="1" applyFill="1"/>
    <xf numFmtId="0" fontId="3" fillId="7" borderId="0" xfId="0" applyFont="1" applyFill="1"/>
    <xf numFmtId="0" fontId="26" fillId="7" borderId="0" xfId="0" applyFont="1" applyFill="1"/>
    <xf numFmtId="164" fontId="6" fillId="7" borderId="0" xfId="0" applyNumberFormat="1" applyFont="1" applyFill="1"/>
    <xf numFmtId="0" fontId="12" fillId="7" borderId="0" xfId="0" applyFont="1" applyFill="1"/>
    <xf numFmtId="0" fontId="13" fillId="7" borderId="0" xfId="0" applyFont="1" applyFill="1"/>
    <xf numFmtId="0" fontId="2" fillId="7" borderId="0" xfId="0" applyFont="1" applyFill="1"/>
    <xf numFmtId="0" fontId="27" fillId="7" borderId="0" xfId="0" applyFont="1" applyFill="1"/>
    <xf numFmtId="0" fontId="6" fillId="7" borderId="0" xfId="0" applyFont="1" applyFill="1" applyBorder="1"/>
    <xf numFmtId="0" fontId="0" fillId="7" borderId="0" xfId="0" applyFill="1" applyBorder="1"/>
    <xf numFmtId="0" fontId="12" fillId="7" borderId="0" xfId="0" applyFont="1" applyFill="1" applyBorder="1"/>
    <xf numFmtId="3" fontId="12" fillId="7" borderId="0" xfId="0" applyNumberFormat="1" applyFont="1" applyFill="1" applyBorder="1"/>
    <xf numFmtId="164" fontId="12" fillId="7" borderId="0" xfId="0" applyNumberFormat="1" applyFont="1" applyFill="1"/>
    <xf numFmtId="0" fontId="10" fillId="7" borderId="0" xfId="0" applyFont="1" applyFill="1"/>
    <xf numFmtId="164" fontId="0" fillId="7" borderId="0" xfId="0" applyNumberFormat="1" applyFill="1"/>
    <xf numFmtId="164" fontId="26" fillId="7" borderId="0" xfId="0" applyNumberFormat="1" applyFont="1" applyFill="1"/>
    <xf numFmtId="0" fontId="0" fillId="7" borderId="0" xfId="0" applyFill="1" applyAlignment="1">
      <alignment wrapText="1"/>
    </xf>
    <xf numFmtId="0" fontId="0" fillId="7" borderId="0" xfId="0" applyFill="1" applyAlignment="1">
      <alignment horizontal="center" wrapText="1"/>
    </xf>
    <xf numFmtId="0" fontId="15" fillId="7" borderId="0" xfId="0" applyFont="1" applyFill="1" applyBorder="1" applyAlignment="1"/>
    <xf numFmtId="0" fontId="15" fillId="7" borderId="0" xfId="0" applyFont="1" applyFill="1" applyBorder="1" applyAlignment="1">
      <alignment horizontal="right"/>
    </xf>
    <xf numFmtId="0" fontId="1" fillId="7" borderId="0" xfId="0" applyFont="1" applyFill="1"/>
    <xf numFmtId="17" fontId="1" fillId="7" borderId="0" xfId="0" applyNumberFormat="1" applyFont="1" applyFill="1"/>
    <xf numFmtId="0" fontId="24" fillId="7" borderId="0" xfId="0" applyFont="1" applyFill="1"/>
    <xf numFmtId="3" fontId="0" fillId="7" borderId="0" xfId="0" applyNumberFormat="1" applyFill="1"/>
    <xf numFmtId="3" fontId="3" fillId="2" borderId="0" xfId="0" applyNumberFormat="1" applyFont="1" applyFill="1"/>
    <xf numFmtId="0" fontId="27" fillId="2" borderId="0" xfId="0" applyFont="1" applyFill="1"/>
    <xf numFmtId="0" fontId="26" fillId="2" borderId="0" xfId="0" applyFont="1" applyFill="1"/>
    <xf numFmtId="0" fontId="3" fillId="2" borderId="0" xfId="0" applyFont="1" applyFill="1" applyBorder="1" applyAlignment="1">
      <alignment vertical="center" wrapText="1"/>
    </xf>
    <xf numFmtId="0" fontId="12" fillId="2" borderId="0" xfId="0" applyFont="1" applyFill="1" applyBorder="1"/>
    <xf numFmtId="0" fontId="13" fillId="2" borderId="0" xfId="0" applyFont="1" applyFill="1" applyBorder="1" applyAlignment="1">
      <alignment horizontal="right" wrapText="1"/>
    </xf>
    <xf numFmtId="164" fontId="13" fillId="2" borderId="0" xfId="0" applyNumberFormat="1" applyFont="1" applyFill="1" applyBorder="1" applyAlignment="1">
      <alignment horizontal="right" wrapText="1"/>
    </xf>
    <xf numFmtId="0" fontId="9" fillId="2" borderId="0" xfId="0" applyFont="1" applyFill="1" applyBorder="1" applyAlignment="1">
      <alignment vertical="center" wrapText="1"/>
    </xf>
    <xf numFmtId="0" fontId="0" fillId="8" borderId="0" xfId="0" applyFill="1"/>
    <xf numFmtId="0" fontId="12" fillId="8" borderId="0" xfId="0" applyFont="1" applyFill="1"/>
    <xf numFmtId="0" fontId="0" fillId="8" borderId="0" xfId="0" applyFont="1" applyFill="1"/>
    <xf numFmtId="0" fontId="1" fillId="2" borderId="0" xfId="0" applyFont="1" applyFill="1" applyBorder="1"/>
    <xf numFmtId="0" fontId="0" fillId="2" borderId="0" xfId="0" applyFill="1" applyAlignment="1">
      <alignment horizontal="right"/>
    </xf>
    <xf numFmtId="0" fontId="18" fillId="2" borderId="0" xfId="0" applyFont="1" applyFill="1" applyBorder="1" applyAlignment="1"/>
    <xf numFmtId="3" fontId="6" fillId="2" borderId="0" xfId="0" applyNumberFormat="1" applyFont="1" applyFill="1" applyBorder="1"/>
    <xf numFmtId="0" fontId="5" fillId="2" borderId="0" xfId="3" applyFill="1" applyBorder="1" applyAlignment="1" applyProtection="1">
      <alignment horizontal="right"/>
    </xf>
    <xf numFmtId="0" fontId="5" fillId="2" borderId="0" xfId="3" applyFill="1" applyBorder="1" applyAlignment="1" applyProtection="1"/>
    <xf numFmtId="0" fontId="5" fillId="2" borderId="0" xfId="3" applyFill="1" applyAlignment="1" applyProtection="1">
      <alignment horizontal="right"/>
    </xf>
    <xf numFmtId="0" fontId="5" fillId="2" borderId="0" xfId="3" applyFill="1" applyAlignment="1" applyProtection="1"/>
    <xf numFmtId="166" fontId="13" fillId="2" borderId="1" xfId="4" applyNumberFormat="1" applyFont="1" applyFill="1" applyBorder="1"/>
    <xf numFmtId="167" fontId="0" fillId="7" borderId="0" xfId="4" applyNumberFormat="1" applyFont="1" applyFill="1"/>
    <xf numFmtId="167" fontId="2" fillId="2" borderId="0" xfId="4" applyNumberFormat="1" applyFont="1" applyFill="1"/>
    <xf numFmtId="167" fontId="2" fillId="2" borderId="0" xfId="4" applyNumberFormat="1" applyFont="1" applyFill="1" applyBorder="1" applyAlignment="1">
      <alignment horizontal="right"/>
    </xf>
    <xf numFmtId="167" fontId="2" fillId="2" borderId="0" xfId="4" applyNumberFormat="1" applyFont="1" applyFill="1" applyBorder="1"/>
    <xf numFmtId="167" fontId="2" fillId="2" borderId="0" xfId="4" applyNumberFormat="1" applyFont="1" applyFill="1" applyAlignment="1">
      <alignment horizontal="right"/>
    </xf>
    <xf numFmtId="0" fontId="13" fillId="2" borderId="0" xfId="0" applyFont="1" applyFill="1" applyBorder="1" applyAlignment="1">
      <alignment horizontal="center"/>
    </xf>
    <xf numFmtId="3" fontId="13" fillId="0" borderId="1" xfId="0" applyNumberFormat="1" applyFont="1" applyFill="1" applyBorder="1"/>
    <xf numFmtId="0" fontId="2" fillId="2" borderId="0" xfId="0" applyFont="1" applyFill="1" applyBorder="1" applyAlignment="1">
      <alignment horizontal="right" wrapText="1"/>
    </xf>
    <xf numFmtId="0" fontId="35" fillId="2" borderId="0" xfId="0" applyFont="1" applyFill="1" applyBorder="1"/>
    <xf numFmtId="0" fontId="35" fillId="2" borderId="0" xfId="0" applyFont="1" applyFill="1" applyBorder="1" applyAlignment="1">
      <alignment horizontal="right"/>
    </xf>
    <xf numFmtId="0" fontId="35" fillId="2" borderId="0" xfId="0" applyFont="1" applyFill="1" applyBorder="1" applyAlignment="1">
      <alignment horizontal="right" wrapText="1"/>
    </xf>
    <xf numFmtId="0" fontId="35" fillId="2" borderId="3" xfId="0" applyFont="1" applyFill="1" applyBorder="1" applyAlignment="1">
      <alignment horizontal="left" indent="1"/>
    </xf>
    <xf numFmtId="0" fontId="35" fillId="2" borderId="3" xfId="0" applyFont="1" applyFill="1" applyBorder="1"/>
    <xf numFmtId="167" fontId="35" fillId="2" borderId="3" xfId="4" applyNumberFormat="1" applyFont="1" applyFill="1" applyBorder="1"/>
    <xf numFmtId="0" fontId="35" fillId="2" borderId="3" xfId="0" applyFont="1" applyFill="1" applyBorder="1" applyAlignment="1">
      <alignment horizontal="right"/>
    </xf>
    <xf numFmtId="167" fontId="35" fillId="2" borderId="3" xfId="4" applyNumberFormat="1" applyFont="1" applyFill="1" applyBorder="1" applyAlignment="1">
      <alignment horizontal="right"/>
    </xf>
    <xf numFmtId="164" fontId="13" fillId="2" borderId="1" xfId="0" applyNumberFormat="1" applyFont="1" applyFill="1" applyBorder="1" applyAlignment="1">
      <alignment horizontal="right"/>
    </xf>
    <xf numFmtId="0" fontId="16" fillId="2" borderId="1" xfId="0" applyFont="1" applyFill="1" applyBorder="1" applyAlignment="1">
      <alignment horizontal="left" wrapText="1" indent="2"/>
    </xf>
    <xf numFmtId="164" fontId="35" fillId="2" borderId="0" xfId="0" applyNumberFormat="1" applyFont="1" applyFill="1" applyAlignment="1">
      <alignment horizontal="right" vertical="center"/>
    </xf>
    <xf numFmtId="1" fontId="35" fillId="2" borderId="0" xfId="0" applyNumberFormat="1" applyFont="1" applyFill="1" applyAlignment="1">
      <alignment horizontal="right" vertical="center"/>
    </xf>
    <xf numFmtId="0" fontId="35" fillId="2" borderId="0" xfId="0" applyFont="1" applyFill="1" applyAlignment="1">
      <alignment horizontal="right" vertical="center"/>
    </xf>
    <xf numFmtId="3" fontId="35" fillId="2" borderId="0" xfId="0" applyNumberFormat="1" applyFont="1" applyFill="1" applyAlignment="1">
      <alignment horizontal="right" vertical="center"/>
    </xf>
    <xf numFmtId="0" fontId="13" fillId="2" borderId="0" xfId="0" applyFont="1" applyFill="1" applyBorder="1" applyAlignment="1">
      <alignment wrapText="1"/>
    </xf>
    <xf numFmtId="164" fontId="35" fillId="2" borderId="0" xfId="0" applyNumberFormat="1" applyFont="1" applyFill="1"/>
    <xf numFmtId="0" fontId="35" fillId="2" borderId="0" xfId="0" applyFont="1" applyFill="1"/>
    <xf numFmtId="0" fontId="36" fillId="2" borderId="0" xfId="0" applyFont="1" applyFill="1" applyAlignment="1">
      <alignment horizontal="left" indent="2"/>
    </xf>
    <xf numFmtId="164" fontId="2" fillId="2" borderId="0" xfId="0" applyNumberFormat="1" applyFont="1" applyFill="1" applyAlignment="1">
      <alignment horizontal="right" vertical="center"/>
    </xf>
    <xf numFmtId="0" fontId="15" fillId="2" borderId="0" xfId="0" applyFont="1" applyFill="1" applyAlignment="1">
      <alignment horizontal="left" indent="2"/>
    </xf>
    <xf numFmtId="0" fontId="2" fillId="2" borderId="0" xfId="0" applyFont="1" applyFill="1" applyAlignment="1">
      <alignment horizontal="right" vertical="center"/>
    </xf>
    <xf numFmtId="1" fontId="2" fillId="2" borderId="0" xfId="0" applyNumberFormat="1" applyFont="1" applyFill="1" applyAlignment="1">
      <alignment horizontal="right"/>
    </xf>
    <xf numFmtId="0" fontId="16" fillId="2" borderId="0" xfId="0" applyFont="1" applyFill="1" applyAlignment="1">
      <alignment horizontal="left"/>
    </xf>
    <xf numFmtId="1" fontId="2" fillId="2" borderId="0" xfId="0" applyNumberFormat="1" applyFont="1" applyFill="1" applyAlignment="1">
      <alignment horizontal="right" vertical="center"/>
    </xf>
    <xf numFmtId="0" fontId="13" fillId="2" borderId="0" xfId="0" applyFont="1" applyFill="1" applyAlignment="1">
      <alignment horizontal="left"/>
    </xf>
    <xf numFmtId="0" fontId="16" fillId="2" borderId="0" xfId="0" applyFont="1" applyFill="1" applyBorder="1" applyAlignment="1">
      <alignment horizontal="right" wrapText="1"/>
    </xf>
    <xf numFmtId="0" fontId="13" fillId="2" borderId="0" xfId="0" applyFont="1" applyFill="1" applyBorder="1" applyAlignment="1">
      <alignment horizontal="right"/>
    </xf>
    <xf numFmtId="0" fontId="16" fillId="2" borderId="0" xfId="0" applyFont="1" applyFill="1" applyBorder="1" applyAlignment="1">
      <alignment horizontal="left"/>
    </xf>
    <xf numFmtId="0" fontId="16" fillId="2" borderId="2" xfId="0" applyFont="1" applyFill="1" applyBorder="1" applyAlignment="1">
      <alignment horizontal="right" wrapText="1"/>
    </xf>
    <xf numFmtId="0" fontId="16" fillId="2" borderId="0" xfId="0" applyFont="1" applyFill="1" applyBorder="1" applyAlignment="1">
      <alignment horizontal="center" vertical="center"/>
    </xf>
    <xf numFmtId="0" fontId="16" fillId="2" borderId="0" xfId="0" applyFont="1" applyFill="1" applyBorder="1"/>
    <xf numFmtId="0" fontId="3" fillId="2" borderId="0" xfId="0" applyFont="1" applyFill="1" applyBorder="1" applyAlignment="1">
      <alignment horizontal="left" vertical="center" wrapText="1"/>
    </xf>
    <xf numFmtId="0" fontId="3" fillId="2" borderId="0" xfId="0" applyFont="1" applyFill="1" applyBorder="1" applyAlignment="1">
      <alignment wrapText="1"/>
    </xf>
    <xf numFmtId="0" fontId="8" fillId="2" borderId="0" xfId="0" applyFont="1" applyFill="1" applyBorder="1"/>
    <xf numFmtId="0" fontId="9" fillId="2" borderId="0" xfId="0" applyFont="1" applyFill="1" applyAlignment="1">
      <alignment vertical="center"/>
    </xf>
    <xf numFmtId="0" fontId="13" fillId="2" borderId="0" xfId="0" applyFont="1" applyFill="1" applyBorder="1" applyAlignment="1">
      <alignment horizontal="center"/>
    </xf>
    <xf numFmtId="0" fontId="8" fillId="2" borderId="0" xfId="0" applyFont="1" applyFill="1" applyBorder="1"/>
    <xf numFmtId="0" fontId="9" fillId="2" borderId="0" xfId="0" applyFont="1" applyFill="1" applyAlignment="1">
      <alignment vertical="center"/>
    </xf>
    <xf numFmtId="164" fontId="2" fillId="2" borderId="0" xfId="0" applyNumberFormat="1" applyFont="1" applyFill="1" applyBorder="1" applyAlignment="1">
      <alignment horizontal="right"/>
    </xf>
    <xf numFmtId="0" fontId="22" fillId="2" borderId="0"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22" fillId="2" borderId="0" xfId="0" applyFont="1" applyFill="1" applyBorder="1" applyAlignment="1">
      <alignment horizontal="right" wrapText="1"/>
    </xf>
    <xf numFmtId="164" fontId="13" fillId="2" borderId="0" xfId="0" applyNumberFormat="1" applyFont="1" applyFill="1" applyBorder="1" applyAlignment="1"/>
    <xf numFmtId="0" fontId="13" fillId="2" borderId="0" xfId="0" applyFont="1" applyFill="1" applyBorder="1" applyAlignment="1"/>
    <xf numFmtId="0" fontId="23" fillId="2" borderId="0" xfId="0" applyFont="1" applyFill="1" applyAlignment="1">
      <alignment wrapText="1"/>
    </xf>
    <xf numFmtId="0" fontId="23" fillId="2" borderId="0" xfId="0" applyFont="1" applyFill="1" applyAlignment="1">
      <alignment horizontal="right" wrapText="1"/>
    </xf>
    <xf numFmtId="164" fontId="23" fillId="2" borderId="0" xfId="0" applyNumberFormat="1" applyFont="1" applyFill="1" applyAlignment="1">
      <alignment horizontal="right" wrapText="1"/>
    </xf>
    <xf numFmtId="164" fontId="2" fillId="2" borderId="0" xfId="0" applyNumberFormat="1" applyFont="1" applyFill="1" applyAlignment="1"/>
    <xf numFmtId="0" fontId="22" fillId="2" borderId="1" xfId="0" applyFont="1" applyFill="1" applyBorder="1" applyAlignment="1">
      <alignment horizontal="left" wrapText="1"/>
    </xf>
    <xf numFmtId="0" fontId="23" fillId="2" borderId="0" xfId="0" applyFont="1" applyFill="1" applyBorder="1" applyAlignment="1">
      <alignment vertical="center" wrapText="1"/>
    </xf>
    <xf numFmtId="164" fontId="2" fillId="2" borderId="0" xfId="0" applyNumberFormat="1" applyFont="1" applyFill="1" applyBorder="1" applyAlignment="1">
      <alignment vertical="center"/>
    </xf>
    <xf numFmtId="0" fontId="22" fillId="2" borderId="0" xfId="0" applyFont="1" applyFill="1" applyBorder="1" applyAlignment="1">
      <alignment vertical="center" wrapText="1"/>
    </xf>
    <xf numFmtId="164" fontId="13" fillId="2" borderId="0" xfId="0" applyNumberFormat="1" applyFont="1" applyFill="1" applyBorder="1" applyAlignment="1">
      <alignment vertical="center"/>
    </xf>
    <xf numFmtId="0" fontId="13" fillId="2" borderId="0" xfId="0" applyFont="1" applyFill="1" applyBorder="1" applyAlignment="1">
      <alignment vertical="center"/>
    </xf>
    <xf numFmtId="0" fontId="22" fillId="2" borderId="1" xfId="0" applyFont="1" applyFill="1" applyBorder="1" applyAlignment="1">
      <alignment horizontal="left" vertical="center" wrapText="1"/>
    </xf>
    <xf numFmtId="0" fontId="22" fillId="2" borderId="1" xfId="0" applyFont="1" applyFill="1" applyBorder="1" applyAlignment="1">
      <alignment vertical="center" wrapText="1"/>
    </xf>
    <xf numFmtId="164" fontId="13" fillId="2" borderId="1" xfId="0" applyNumberFormat="1" applyFont="1" applyFill="1" applyBorder="1" applyAlignment="1">
      <alignment vertical="center"/>
    </xf>
    <xf numFmtId="0" fontId="13" fillId="2" borderId="1" xfId="0" applyFont="1" applyFill="1" applyBorder="1" applyAlignment="1">
      <alignment vertical="center"/>
    </xf>
    <xf numFmtId="0" fontId="38" fillId="7" borderId="0" xfId="0" applyFont="1" applyFill="1" applyAlignment="1"/>
    <xf numFmtId="0" fontId="38" fillId="2" borderId="0" xfId="0" applyFont="1" applyFill="1"/>
    <xf numFmtId="0" fontId="38" fillId="2" borderId="0" xfId="0" applyFont="1" applyFill="1" applyAlignment="1"/>
    <xf numFmtId="0" fontId="37" fillId="2" borderId="0" xfId="0" applyFont="1" applyFill="1"/>
    <xf numFmtId="0" fontId="38" fillId="2" borderId="0" xfId="0" applyFont="1" applyFill="1"/>
    <xf numFmtId="0" fontId="38" fillId="2" borderId="0" xfId="0" applyFont="1" applyFill="1" applyAlignment="1">
      <alignment horizontal="left"/>
    </xf>
    <xf numFmtId="0" fontId="9" fillId="2" borderId="0" xfId="0" applyFont="1" applyFill="1" applyAlignment="1">
      <alignment vertical="center" wrapText="1"/>
    </xf>
    <xf numFmtId="0" fontId="18" fillId="2" borderId="0" xfId="0" applyFont="1" applyFill="1" applyBorder="1" applyAlignment="1">
      <alignment wrapText="1"/>
    </xf>
    <xf numFmtId="0" fontId="38" fillId="2" borderId="0" xfId="0" applyFont="1" applyFill="1" applyAlignment="1"/>
    <xf numFmtId="0" fontId="13" fillId="2" borderId="1" xfId="0" applyFont="1" applyFill="1" applyBorder="1" applyAlignment="1">
      <alignment horizontal="center"/>
    </xf>
    <xf numFmtId="0" fontId="13" fillId="2" borderId="1" xfId="0" applyFont="1" applyFill="1" applyBorder="1" applyAlignment="1">
      <alignment horizontal="center" wrapText="1"/>
    </xf>
    <xf numFmtId="0" fontId="3" fillId="2" borderId="1" xfId="0" applyFont="1" applyFill="1" applyBorder="1" applyAlignment="1">
      <alignment vertical="center" wrapText="1"/>
    </xf>
    <xf numFmtId="0" fontId="7" fillId="2" borderId="1" xfId="0" applyFont="1" applyFill="1" applyBorder="1"/>
    <xf numFmtId="0" fontId="16" fillId="2" borderId="1" xfId="0" applyFont="1" applyFill="1" applyBorder="1" applyAlignment="1">
      <alignment horizontal="center"/>
    </xf>
    <xf numFmtId="0" fontId="3" fillId="2" borderId="1" xfId="0" applyFont="1" applyFill="1" applyBorder="1"/>
    <xf numFmtId="0" fontId="18" fillId="2" borderId="4" xfId="0" applyFont="1" applyFill="1" applyBorder="1" applyAlignment="1">
      <alignment horizontal="left" wrapText="1"/>
    </xf>
    <xf numFmtId="0" fontId="18" fillId="2" borderId="0" xfId="0" applyFont="1" applyFill="1" applyBorder="1" applyAlignment="1">
      <alignment horizontal="left" wrapText="1"/>
    </xf>
    <xf numFmtId="0" fontId="3" fillId="2" borderId="1" xfId="0" applyFont="1" applyFill="1" applyBorder="1" applyAlignment="1">
      <alignment wrapText="1"/>
    </xf>
    <xf numFmtId="0" fontId="3" fillId="2" borderId="1" xfId="0" applyFont="1" applyFill="1" applyBorder="1" applyAlignment="1">
      <alignment horizontal="left" vertical="center" wrapText="1"/>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9" fillId="2" borderId="4" xfId="0" applyFont="1" applyFill="1" applyBorder="1" applyAlignment="1">
      <alignment vertical="center" wrapText="1"/>
    </xf>
    <xf numFmtId="0" fontId="7" fillId="2" borderId="1" xfId="0" applyFont="1" applyFill="1" applyBorder="1" applyAlignment="1">
      <alignment vertical="top" wrapText="1"/>
    </xf>
    <xf numFmtId="0" fontId="18" fillId="2" borderId="4" xfId="0" applyFont="1" applyFill="1" applyBorder="1" applyAlignment="1">
      <alignment vertical="center" wrapText="1"/>
    </xf>
    <xf numFmtId="0" fontId="19" fillId="2" borderId="0" xfId="0" applyFont="1" applyFill="1" applyAlignment="1">
      <alignment vertical="center" wrapText="1"/>
    </xf>
    <xf numFmtId="0" fontId="13" fillId="2" borderId="2" xfId="0" applyFont="1" applyFill="1" applyBorder="1" applyAlignment="1">
      <alignment horizontal="center"/>
    </xf>
    <xf numFmtId="0" fontId="13" fillId="2" borderId="0" xfId="0" applyFont="1" applyFill="1" applyBorder="1" applyAlignment="1">
      <alignment horizontal="center"/>
    </xf>
    <xf numFmtId="0" fontId="9" fillId="2" borderId="0" xfId="0" applyFont="1" applyFill="1" applyAlignment="1"/>
    <xf numFmtId="0" fontId="18" fillId="2" borderId="0" xfId="0" applyFont="1" applyFill="1" applyAlignment="1">
      <alignment wrapText="1"/>
    </xf>
    <xf numFmtId="0" fontId="18" fillId="2" borderId="4" xfId="0" applyFont="1" applyFill="1" applyBorder="1" applyAlignment="1">
      <alignment wrapText="1"/>
    </xf>
    <xf numFmtId="0" fontId="24" fillId="2" borderId="1" xfId="0" applyFont="1" applyFill="1" applyBorder="1" applyAlignment="1">
      <alignment horizontal="center" wrapText="1"/>
    </xf>
    <xf numFmtId="0" fontId="16" fillId="2" borderId="1" xfId="0" applyFont="1" applyFill="1" applyBorder="1" applyAlignment="1">
      <alignment horizontal="center" wrapText="1"/>
    </xf>
    <xf numFmtId="0" fontId="8" fillId="2" borderId="4" xfId="0" applyFont="1" applyFill="1" applyBorder="1" applyAlignment="1">
      <alignment wrapText="1"/>
    </xf>
    <xf numFmtId="0" fontId="8" fillId="2" borderId="4" xfId="0" applyFont="1" applyFill="1" applyBorder="1" applyAlignment="1">
      <alignment vertical="center"/>
    </xf>
    <xf numFmtId="0" fontId="8" fillId="2" borderId="0" xfId="0" applyFont="1" applyFill="1" applyBorder="1"/>
    <xf numFmtId="0" fontId="9" fillId="2" borderId="0" xfId="0" applyFont="1" applyFill="1" applyAlignment="1">
      <alignment vertical="center"/>
    </xf>
    <xf numFmtId="0" fontId="18" fillId="2" borderId="0" xfId="0" applyFont="1" applyFill="1" applyBorder="1" applyAlignment="1">
      <alignment vertical="center" wrapText="1"/>
    </xf>
    <xf numFmtId="0" fontId="3" fillId="7" borderId="1" xfId="0" applyFont="1" applyFill="1" applyBorder="1" applyAlignment="1">
      <alignment wrapText="1"/>
    </xf>
    <xf numFmtId="0" fontId="22" fillId="2" borderId="1" xfId="0" applyFont="1" applyFill="1" applyBorder="1" applyAlignment="1">
      <alignment horizontal="center" vertical="center" wrapText="1"/>
    </xf>
  </cellXfs>
  <cellStyles count="8">
    <cellStyle name="Comma" xfId="4" builtinId="3"/>
    <cellStyle name="Hyperlink" xfId="3" builtinId="8"/>
    <cellStyle name="Hyperlink 11" xfId="6"/>
    <cellStyle name="Normal" xfId="0" builtinId="0"/>
    <cellStyle name="Normal 2 2 2" xfId="5"/>
    <cellStyle name="Normal 3" xfId="7"/>
    <cellStyle name="Normal_Sheet1" xfId="1"/>
    <cellStyle name="Normal_Sheet1 2" xfId="2"/>
  </cellStyles>
  <dxfs count="0"/>
  <tableStyles count="0" defaultTableStyle="TableStyleMedium2" defaultPivotStyle="PivotStyleLight16"/>
  <colors>
    <mruColors>
      <color rgb="FF297D97"/>
      <color rgb="FF418899"/>
      <color rgb="FFB1EBFC"/>
      <color rgb="FF32B4DC"/>
      <color rgb="FF297D96"/>
      <color rgb="FF70B2C2"/>
      <color rgb="FF1F5F73"/>
      <color rgb="FF86BFCC"/>
      <color rgb="FF7863B0"/>
      <color rgb="FFA1C7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1806118</xdr:colOff>
      <xdr:row>1</xdr:row>
      <xdr:rowOff>926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358318</xdr:colOff>
      <xdr:row>2</xdr:row>
      <xdr:rowOff>801026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428668" cy="8010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4</xdr:col>
      <xdr:colOff>97968</xdr:colOff>
      <xdr:row>2</xdr:row>
      <xdr:rowOff>801026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4518" cy="8010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158293</xdr:colOff>
      <xdr:row>3</xdr:row>
      <xdr:rowOff>926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4518" cy="8010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415468</xdr:colOff>
      <xdr:row>2</xdr:row>
      <xdr:rowOff>801026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4518" cy="80102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72568</xdr:colOff>
      <xdr:row>2</xdr:row>
      <xdr:rowOff>801026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4518" cy="8010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186868</xdr:colOff>
      <xdr:row>2</xdr:row>
      <xdr:rowOff>801026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4518" cy="80102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110668</xdr:colOff>
      <xdr:row>2</xdr:row>
      <xdr:rowOff>801026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4518" cy="80102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272593</xdr:colOff>
      <xdr:row>2</xdr:row>
      <xdr:rowOff>801026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4518" cy="80102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3</xdr:col>
      <xdr:colOff>967918</xdr:colOff>
      <xdr:row>2</xdr:row>
      <xdr:rowOff>801026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4518" cy="80102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72568</xdr:colOff>
      <xdr:row>2</xdr:row>
      <xdr:rowOff>801026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4518" cy="801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586918</xdr:colOff>
      <xdr:row>1</xdr:row>
      <xdr:rowOff>926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4244518" cy="80102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367843</xdr:colOff>
      <xdr:row>2</xdr:row>
      <xdr:rowOff>801026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425493" cy="80102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110668</xdr:colOff>
      <xdr:row>2</xdr:row>
      <xdr:rowOff>801026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4518" cy="80102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596443</xdr:colOff>
      <xdr:row>2</xdr:row>
      <xdr:rowOff>801026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4518" cy="80102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253543</xdr:colOff>
      <xdr:row>3</xdr:row>
      <xdr:rowOff>926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4518" cy="80102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202743</xdr:colOff>
      <xdr:row>2</xdr:row>
      <xdr:rowOff>801026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381000"/>
          <a:ext cx="4250868" cy="80102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196393</xdr:colOff>
      <xdr:row>2</xdr:row>
      <xdr:rowOff>801026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4518" cy="8010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43993</xdr:colOff>
      <xdr:row>2</xdr:row>
      <xdr:rowOff>801026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4244518" cy="8010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491668</xdr:colOff>
      <xdr:row>2</xdr:row>
      <xdr:rowOff>801026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4518" cy="8010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263068</xdr:colOff>
      <xdr:row>2</xdr:row>
      <xdr:rowOff>801026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4518" cy="8010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558343</xdr:colOff>
      <xdr:row>3</xdr:row>
      <xdr:rowOff>926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4518" cy="8010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517068</xdr:colOff>
      <xdr:row>3</xdr:row>
      <xdr:rowOff>926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4518" cy="8010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2</xdr:row>
      <xdr:rowOff>0</xdr:rowOff>
    </xdr:from>
    <xdr:ext cx="4423905" cy="798645"/>
    <xdr:pic>
      <xdr:nvPicPr>
        <xdr:cNvPr id="2" name="Picture 1"/>
        <xdr:cNvPicPr>
          <a:picLocks noChangeAspect="1"/>
        </xdr:cNvPicPr>
      </xdr:nvPicPr>
      <xdr:blipFill>
        <a:blip xmlns:r="http://schemas.openxmlformats.org/officeDocument/2006/relationships" r:embed="rId1"/>
        <a:stretch>
          <a:fillRect/>
        </a:stretch>
      </xdr:blipFill>
      <xdr:spPr>
        <a:xfrm>
          <a:off x="0" y="0"/>
          <a:ext cx="4423905" cy="79864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491668</xdr:colOff>
      <xdr:row>2</xdr:row>
      <xdr:rowOff>801026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4518" cy="8010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tabSelected="1" zoomScaleNormal="100" workbookViewId="0">
      <selection activeCell="A8" sqref="A8:E8"/>
    </sheetView>
  </sheetViews>
  <sheetFormatPr defaultColWidth="0.85546875" defaultRowHeight="23.25" customHeight="1" x14ac:dyDescent="0.2"/>
  <cols>
    <col min="1" max="1" width="9.28515625" style="12" customWidth="1"/>
    <col min="2" max="2" width="5.140625" style="12" customWidth="1"/>
    <col min="3" max="3" width="22.140625" style="12" customWidth="1"/>
    <col min="4" max="4" width="115.28515625" style="12" customWidth="1"/>
    <col min="5" max="5" width="22.140625" style="12" customWidth="1"/>
    <col min="6" max="6" width="3.7109375" style="12" customWidth="1"/>
    <col min="7" max="256" width="9.140625" style="12" customWidth="1"/>
    <col min="257" max="16384" width="0.85546875" style="12"/>
  </cols>
  <sheetData>
    <row r="1" spans="1:20" s="7" customFormat="1" ht="63" customHeight="1" x14ac:dyDescent="0.2">
      <c r="A1" s="11"/>
      <c r="B1" s="11"/>
      <c r="C1" s="11"/>
      <c r="D1" s="5"/>
      <c r="E1" s="5"/>
      <c r="F1" s="6"/>
      <c r="G1" s="123"/>
      <c r="H1" s="12"/>
      <c r="I1" s="12"/>
      <c r="J1" s="12"/>
      <c r="K1" s="12"/>
      <c r="L1" s="12"/>
      <c r="M1" s="12"/>
      <c r="N1" s="12"/>
      <c r="O1" s="12"/>
      <c r="P1" s="12"/>
      <c r="Q1" s="12"/>
      <c r="R1" s="12"/>
      <c r="S1" s="12"/>
      <c r="T1" s="12"/>
    </row>
    <row r="2" spans="1:20" s="7" customFormat="1" ht="12.75" x14ac:dyDescent="0.2">
      <c r="A2" s="128"/>
      <c r="B2" s="128"/>
      <c r="C2" s="128"/>
      <c r="D2" s="128"/>
      <c r="E2" s="128"/>
      <c r="F2" s="6"/>
      <c r="G2" s="123"/>
      <c r="H2" s="12"/>
      <c r="I2" s="12"/>
      <c r="J2" s="12"/>
      <c r="K2" s="12"/>
      <c r="L2" s="12"/>
      <c r="M2" s="12"/>
      <c r="N2" s="12"/>
      <c r="O2" s="12"/>
      <c r="P2" s="12"/>
      <c r="Q2" s="12"/>
      <c r="R2" s="12"/>
      <c r="S2" s="12"/>
      <c r="T2" s="12"/>
    </row>
    <row r="3" spans="1:20" s="7" customFormat="1" ht="12.75" x14ac:dyDescent="0.2">
      <c r="A3" s="122"/>
      <c r="B3" s="122"/>
      <c r="C3" s="122"/>
      <c r="D3" s="122"/>
      <c r="E3" s="122"/>
      <c r="F3" s="6"/>
      <c r="G3" s="123"/>
      <c r="H3" s="12"/>
      <c r="I3" s="12"/>
      <c r="J3" s="12"/>
      <c r="K3" s="12"/>
      <c r="L3" s="12"/>
      <c r="M3" s="12"/>
      <c r="N3" s="12"/>
      <c r="O3" s="12"/>
      <c r="P3" s="12"/>
      <c r="Q3" s="12"/>
      <c r="R3" s="12"/>
      <c r="S3" s="12"/>
      <c r="T3" s="12"/>
    </row>
    <row r="4" spans="1:20" s="7" customFormat="1" ht="18" x14ac:dyDescent="0.25">
      <c r="A4" s="129" t="s">
        <v>129</v>
      </c>
      <c r="B4" s="129"/>
      <c r="C4" s="129"/>
      <c r="D4" s="122"/>
      <c r="E4" s="122"/>
      <c r="F4" s="6"/>
      <c r="G4" s="123"/>
      <c r="H4" s="12"/>
      <c r="I4" s="12"/>
      <c r="J4" s="12"/>
      <c r="K4" s="12"/>
      <c r="L4" s="12"/>
      <c r="M4" s="12"/>
      <c r="N4" s="12"/>
      <c r="O4" s="12"/>
      <c r="P4" s="12"/>
      <c r="Q4" s="12"/>
      <c r="R4" s="12"/>
      <c r="S4" s="12"/>
      <c r="T4" s="12"/>
    </row>
    <row r="5" spans="1:20" s="7" customFormat="1" ht="18" x14ac:dyDescent="0.25">
      <c r="A5" s="129"/>
      <c r="B5" s="129"/>
      <c r="C5" s="129"/>
      <c r="D5" s="122"/>
      <c r="E5" s="122"/>
      <c r="F5" s="6"/>
      <c r="G5" s="123"/>
      <c r="H5" s="12"/>
      <c r="I5" s="12"/>
      <c r="J5" s="12"/>
      <c r="K5" s="12"/>
      <c r="L5" s="12"/>
      <c r="M5" s="12"/>
      <c r="N5" s="12"/>
      <c r="O5" s="12"/>
      <c r="P5" s="12"/>
      <c r="Q5" s="12"/>
      <c r="R5" s="12"/>
      <c r="S5" s="12"/>
      <c r="T5" s="12"/>
    </row>
    <row r="6" spans="1:20" s="9" customFormat="1" ht="18.75" x14ac:dyDescent="0.3">
      <c r="A6" s="263" t="s">
        <v>254</v>
      </c>
      <c r="B6" s="263"/>
      <c r="C6" s="263"/>
      <c r="D6" s="263"/>
      <c r="E6" s="263"/>
      <c r="F6" s="11"/>
    </row>
    <row r="7" spans="1:20" s="9" customFormat="1" ht="15" x14ac:dyDescent="0.25">
      <c r="A7" s="264" t="s">
        <v>257</v>
      </c>
      <c r="B7" s="264"/>
      <c r="C7" s="264"/>
      <c r="D7" s="264"/>
      <c r="E7" s="264"/>
      <c r="F7" s="11"/>
    </row>
    <row r="8" spans="1:20" s="9" customFormat="1" ht="15" x14ac:dyDescent="0.25">
      <c r="A8" s="264" t="s">
        <v>256</v>
      </c>
      <c r="B8" s="264"/>
      <c r="C8" s="264"/>
      <c r="D8" s="264"/>
      <c r="E8" s="264"/>
      <c r="F8" s="11"/>
    </row>
    <row r="9" spans="1:20" s="9" customFormat="1" ht="15" x14ac:dyDescent="0.25">
      <c r="A9" s="264"/>
      <c r="B9" s="264"/>
      <c r="C9" s="264"/>
      <c r="D9" s="264"/>
      <c r="E9" s="264"/>
      <c r="F9" s="11"/>
    </row>
    <row r="10" spans="1:20" s="9" customFormat="1" ht="16.5" thickBot="1" x14ac:dyDescent="0.3">
      <c r="A10" s="130" t="s">
        <v>130</v>
      </c>
      <c r="B10" s="130"/>
      <c r="C10" s="130"/>
      <c r="D10" s="131"/>
      <c r="E10" s="131"/>
      <c r="F10" s="6"/>
      <c r="G10" s="123"/>
      <c r="H10" s="12"/>
      <c r="I10" s="12"/>
      <c r="J10" s="12"/>
      <c r="K10" s="12"/>
      <c r="L10" s="12"/>
      <c r="M10" s="12"/>
      <c r="N10" s="12"/>
      <c r="O10" s="12"/>
      <c r="P10" s="12"/>
      <c r="Q10" s="12"/>
      <c r="R10" s="12"/>
      <c r="S10" s="12"/>
      <c r="T10" s="12"/>
    </row>
    <row r="11" spans="1:20" s="9" customFormat="1" ht="14.25" customHeight="1" x14ac:dyDescent="0.25">
      <c r="A11" s="132"/>
      <c r="B11" s="132"/>
      <c r="C11" s="132"/>
      <c r="D11" s="133"/>
      <c r="E11" s="133"/>
      <c r="F11" s="6"/>
      <c r="G11" s="123"/>
      <c r="H11" s="12"/>
      <c r="I11" s="12"/>
      <c r="J11" s="12"/>
      <c r="K11" s="12"/>
      <c r="L11" s="12"/>
      <c r="M11" s="12"/>
      <c r="N11" s="12"/>
      <c r="O11" s="12"/>
      <c r="P11" s="12"/>
      <c r="Q11" s="12"/>
      <c r="R11" s="12"/>
      <c r="S11" s="12"/>
      <c r="T11" s="12"/>
    </row>
    <row r="12" spans="1:20" s="9" customFormat="1" ht="14.25" customHeight="1" x14ac:dyDescent="0.25">
      <c r="A12" s="134" t="s">
        <v>131</v>
      </c>
      <c r="B12" s="134"/>
      <c r="C12" s="132"/>
      <c r="D12" s="133"/>
      <c r="E12" s="133"/>
      <c r="F12" s="6"/>
      <c r="G12" s="123"/>
      <c r="H12" s="12"/>
      <c r="I12" s="12"/>
      <c r="J12" s="12"/>
      <c r="K12" s="12"/>
      <c r="L12" s="12"/>
      <c r="M12" s="12"/>
      <c r="N12" s="12"/>
      <c r="O12" s="12"/>
      <c r="P12" s="12"/>
      <c r="Q12" s="12"/>
      <c r="R12" s="12"/>
      <c r="S12" s="12"/>
      <c r="T12" s="12"/>
    </row>
    <row r="13" spans="1:20" s="9" customFormat="1" ht="14.25" customHeight="1" x14ac:dyDescent="0.2">
      <c r="A13" s="189" t="s">
        <v>63</v>
      </c>
      <c r="B13" s="190"/>
      <c r="C13" s="190" t="s">
        <v>158</v>
      </c>
      <c r="D13" s="133"/>
      <c r="E13" s="133"/>
      <c r="F13" s="6"/>
      <c r="G13" s="123"/>
      <c r="H13" s="12"/>
      <c r="I13" s="12"/>
      <c r="J13" s="12"/>
      <c r="K13" s="12"/>
      <c r="L13" s="12"/>
      <c r="M13" s="12"/>
      <c r="N13" s="12"/>
      <c r="O13" s="12"/>
      <c r="P13" s="12"/>
      <c r="Q13" s="12"/>
      <c r="R13" s="12"/>
      <c r="S13" s="12"/>
      <c r="T13" s="12"/>
    </row>
    <row r="14" spans="1:20" ht="15.75" customHeight="1" x14ac:dyDescent="0.25">
      <c r="A14" s="191" t="s">
        <v>64</v>
      </c>
      <c r="B14" s="192"/>
      <c r="C14" s="192" t="s">
        <v>176</v>
      </c>
      <c r="D14" s="15"/>
      <c r="E14" s="10"/>
      <c r="F14" s="6"/>
    </row>
    <row r="15" spans="1:20" ht="15.75" customHeight="1" x14ac:dyDescent="0.25">
      <c r="A15" s="191" t="s">
        <v>65</v>
      </c>
      <c r="B15" s="192"/>
      <c r="C15" s="192" t="s">
        <v>177</v>
      </c>
      <c r="D15" s="15"/>
      <c r="E15" s="10"/>
      <c r="F15" s="6"/>
    </row>
    <row r="16" spans="1:20" ht="15" x14ac:dyDescent="0.25">
      <c r="A16" s="191" t="s">
        <v>66</v>
      </c>
      <c r="B16" s="192"/>
      <c r="C16" s="192" t="s">
        <v>178</v>
      </c>
      <c r="D16" s="15"/>
      <c r="E16" s="10"/>
      <c r="F16" s="11"/>
    </row>
    <row r="17" spans="1:6" ht="15" x14ac:dyDescent="0.25">
      <c r="A17" s="191" t="s">
        <v>248</v>
      </c>
      <c r="B17" s="192"/>
      <c r="C17" s="192" t="s">
        <v>179</v>
      </c>
      <c r="D17" s="15"/>
      <c r="E17" s="10"/>
      <c r="F17" s="11"/>
    </row>
    <row r="18" spans="1:6" ht="15" x14ac:dyDescent="0.25">
      <c r="A18" s="191" t="s">
        <v>247</v>
      </c>
      <c r="B18" s="192"/>
      <c r="C18" s="192" t="s">
        <v>249</v>
      </c>
      <c r="D18" s="15"/>
      <c r="E18" s="10"/>
      <c r="F18" s="11"/>
    </row>
    <row r="19" spans="1:6" ht="15.75" customHeight="1" x14ac:dyDescent="0.2">
      <c r="A19" s="191" t="s">
        <v>67</v>
      </c>
      <c r="B19" s="192"/>
      <c r="C19" s="14" t="s">
        <v>180</v>
      </c>
      <c r="D19" s="16"/>
      <c r="E19" s="11"/>
      <c r="F19" s="11"/>
    </row>
    <row r="20" spans="1:6" ht="15.75" customHeight="1" x14ac:dyDescent="0.2">
      <c r="A20" s="191" t="s">
        <v>68</v>
      </c>
      <c r="B20" s="192"/>
      <c r="C20" s="14" t="s">
        <v>181</v>
      </c>
      <c r="D20" s="16"/>
      <c r="E20" s="11"/>
      <c r="F20" s="11"/>
    </row>
    <row r="21" spans="1:6" ht="15.75" customHeight="1" x14ac:dyDescent="0.2">
      <c r="A21" s="191" t="s">
        <v>69</v>
      </c>
      <c r="B21" s="192"/>
      <c r="C21" s="14" t="s">
        <v>182</v>
      </c>
      <c r="D21" s="16"/>
      <c r="E21" s="11"/>
      <c r="F21" s="11"/>
    </row>
    <row r="22" spans="1:6" ht="15.75" customHeight="1" x14ac:dyDescent="0.2">
      <c r="A22" s="191" t="s">
        <v>70</v>
      </c>
      <c r="B22" s="192"/>
      <c r="C22" s="14" t="s">
        <v>183</v>
      </c>
      <c r="D22" s="16"/>
      <c r="E22" s="11"/>
      <c r="F22" s="11"/>
    </row>
    <row r="23" spans="1:6" ht="15.75" customHeight="1" x14ac:dyDescent="0.2">
      <c r="A23" s="135" t="s">
        <v>132</v>
      </c>
      <c r="B23" s="14"/>
      <c r="C23" s="14" t="s">
        <v>184</v>
      </c>
      <c r="D23" s="16"/>
      <c r="E23" s="11"/>
      <c r="F23" s="11"/>
    </row>
    <row r="24" spans="1:6" ht="15.75" customHeight="1" x14ac:dyDescent="0.2">
      <c r="A24" s="135" t="s">
        <v>76</v>
      </c>
      <c r="B24" s="14"/>
      <c r="C24" s="14" t="s">
        <v>185</v>
      </c>
      <c r="D24" s="16"/>
      <c r="E24" s="11"/>
      <c r="F24" s="11"/>
    </row>
    <row r="25" spans="1:6" ht="15.75" customHeight="1" x14ac:dyDescent="0.2">
      <c r="A25" s="135" t="s">
        <v>83</v>
      </c>
      <c r="B25" s="14"/>
      <c r="C25" s="14" t="s">
        <v>186</v>
      </c>
      <c r="D25" s="16"/>
      <c r="E25" s="11"/>
      <c r="F25" s="11"/>
    </row>
    <row r="26" spans="1:6" ht="15.75" customHeight="1" x14ac:dyDescent="0.2">
      <c r="A26" s="135" t="s">
        <v>84</v>
      </c>
      <c r="B26" s="14"/>
      <c r="C26" s="14" t="s">
        <v>187</v>
      </c>
      <c r="D26" s="16"/>
      <c r="E26" s="11"/>
      <c r="F26" s="11"/>
    </row>
    <row r="27" spans="1:6" ht="15.75" customHeight="1" x14ac:dyDescent="0.2">
      <c r="A27" s="135" t="s">
        <v>85</v>
      </c>
      <c r="B27" s="14"/>
      <c r="C27" s="14" t="s">
        <v>188</v>
      </c>
      <c r="D27" s="16"/>
      <c r="E27" s="11"/>
      <c r="F27" s="11"/>
    </row>
    <row r="28" spans="1:6" ht="15.75" customHeight="1" x14ac:dyDescent="0.2">
      <c r="A28" s="135" t="s">
        <v>88</v>
      </c>
      <c r="B28" s="14"/>
      <c r="C28" s="14" t="s">
        <v>175</v>
      </c>
      <c r="D28" s="16"/>
      <c r="E28" s="11"/>
      <c r="F28" s="11"/>
    </row>
    <row r="29" spans="1:6" ht="15.75" customHeight="1" x14ac:dyDescent="0.2">
      <c r="A29" s="135" t="s">
        <v>89</v>
      </c>
      <c r="B29" s="14"/>
      <c r="C29" s="14" t="s">
        <v>174</v>
      </c>
      <c r="D29" s="16"/>
      <c r="E29" s="11"/>
      <c r="F29" s="11"/>
    </row>
    <row r="30" spans="1:6" ht="15.75" customHeight="1" x14ac:dyDescent="0.2">
      <c r="A30" s="135" t="s">
        <v>90</v>
      </c>
      <c r="B30" s="14"/>
      <c r="C30" s="14" t="s">
        <v>242</v>
      </c>
      <c r="D30" s="16"/>
      <c r="E30" s="11"/>
      <c r="F30" s="11"/>
    </row>
    <row r="31" spans="1:6" ht="15.75" customHeight="1" x14ac:dyDescent="0.2">
      <c r="A31" s="135" t="s">
        <v>91</v>
      </c>
      <c r="B31" s="14"/>
      <c r="C31" s="14" t="s">
        <v>243</v>
      </c>
      <c r="D31" s="16"/>
      <c r="E31" s="11"/>
      <c r="F31" s="11"/>
    </row>
    <row r="32" spans="1:6" ht="15.75" customHeight="1" x14ac:dyDescent="0.2">
      <c r="A32" s="135" t="s">
        <v>97</v>
      </c>
      <c r="B32" s="14"/>
      <c r="C32" s="14" t="s">
        <v>244</v>
      </c>
      <c r="D32" s="16"/>
      <c r="E32" s="11"/>
      <c r="F32" s="11"/>
    </row>
    <row r="33" spans="1:6" ht="15.75" customHeight="1" x14ac:dyDescent="0.2">
      <c r="A33" s="135" t="s">
        <v>98</v>
      </c>
      <c r="B33" s="14"/>
      <c r="C33" s="14" t="s">
        <v>173</v>
      </c>
      <c r="D33" s="11"/>
      <c r="E33" s="11"/>
      <c r="F33" s="11"/>
    </row>
    <row r="34" spans="1:6" ht="15.75" customHeight="1" x14ac:dyDescent="0.2">
      <c r="A34" s="135" t="s">
        <v>240</v>
      </c>
      <c r="B34" s="14"/>
      <c r="C34" s="14" t="s">
        <v>245</v>
      </c>
      <c r="D34" s="11"/>
      <c r="E34" s="11"/>
      <c r="F34" s="11"/>
    </row>
    <row r="35" spans="1:6" ht="15.75" customHeight="1" x14ac:dyDescent="0.2">
      <c r="A35" s="135" t="s">
        <v>241</v>
      </c>
      <c r="B35" s="14"/>
      <c r="C35" s="14" t="s">
        <v>246</v>
      </c>
      <c r="D35" s="11"/>
      <c r="E35" s="11"/>
      <c r="F35" s="11"/>
    </row>
    <row r="36" spans="1:6" ht="15.75" customHeight="1" x14ac:dyDescent="0.2">
      <c r="A36" s="135"/>
      <c r="B36" s="14"/>
      <c r="C36" s="11"/>
      <c r="D36" s="11"/>
      <c r="E36" s="11"/>
      <c r="F36" s="11"/>
    </row>
    <row r="37" spans="1:6" ht="15.75" customHeight="1" x14ac:dyDescent="0.2">
      <c r="A37" s="136" t="s">
        <v>133</v>
      </c>
      <c r="B37" s="14"/>
      <c r="C37" s="11"/>
      <c r="D37" s="11"/>
      <c r="E37" s="11"/>
      <c r="F37" s="11"/>
    </row>
  </sheetData>
  <mergeCells count="4">
    <mergeCell ref="A6:E6"/>
    <mergeCell ref="A7:E7"/>
    <mergeCell ref="A8:E8"/>
    <mergeCell ref="A9:E9"/>
  </mergeCells>
  <hyperlinks>
    <hyperlink ref="A14" location="'Table 2'!A1" display="Table 2"/>
    <hyperlink ref="A15" location="'Table 3'!A1" display="Table 3"/>
    <hyperlink ref="A16" location="'Table 4'!A1" display="Table 4"/>
    <hyperlink ref="A17" location="'Table 5'!A1" display="Table 5"/>
    <hyperlink ref="A19" location="'Table 6'!A1" display="Table 6"/>
    <hyperlink ref="A20" location="'table 7'!A1" display="Table 7"/>
    <hyperlink ref="A21" location="'Table 8'!A1" display="Table 8"/>
    <hyperlink ref="A22" location="'Table 9'!A1" display="Table 9"/>
    <hyperlink ref="A23" location="'Table 10'!A1" display="Table 10 "/>
    <hyperlink ref="A24" location="'Table 11'!A1" display="Table 11"/>
    <hyperlink ref="A25" location="'Table 12'!A1" display="Table 12"/>
    <hyperlink ref="A26" location="'Table 13'!A1" display="Table 13"/>
    <hyperlink ref="A27" location="'Table 14'!A1" display="Table 14"/>
    <hyperlink ref="A28" location="'Table 15'!A1" display="Table 15"/>
    <hyperlink ref="A29" location="'Table 16'!A1" display="Table 16"/>
    <hyperlink ref="A37" r:id="rId1" display="http://www.aihw.gov.au/copyright/"/>
    <hyperlink ref="A13:C13" location="'Table 1'!A1" display="Table 1"/>
    <hyperlink ref="A14:C14" location="'Table 2'!A1" display="Table 2"/>
    <hyperlink ref="A15:C15" location="'Table 3'!A1" display="Table 3"/>
    <hyperlink ref="A16:C16" location="'Table 4'!A1" display="Table 4"/>
    <hyperlink ref="A19:C19" location="'Table 6'!A1" display="Table 6"/>
    <hyperlink ref="A20:C20" location="'Table 7'!A1" display="Table 7"/>
    <hyperlink ref="A21:C21" location="'Table 8'!A1" display="Table 8"/>
    <hyperlink ref="A22:C22" location="'Table 9'!A1" display="Table 9"/>
    <hyperlink ref="A23:C23" location="'Table 10'!A1" display="Table 10"/>
    <hyperlink ref="A24:C24" location="'Table 11'!A1" display="Table 11"/>
    <hyperlink ref="A25:C25" location="'Table 12'!A1" display="Table 12"/>
    <hyperlink ref="A26:C26" location="'Table 13'!A1" display="Table 13"/>
    <hyperlink ref="A27:C27" location="'Table 14'!A1" display="Table 14"/>
    <hyperlink ref="A28:C28" location="'Table 15'!A1" display="Table 15"/>
    <hyperlink ref="A29:C29" location="'Table 16'!A1" display="Table 16"/>
    <hyperlink ref="A30:C30" location="'Table 17'!A1" display="Table 17"/>
    <hyperlink ref="A31:C31" location="'Table 18'!A1" display="Table 18"/>
    <hyperlink ref="A32:C32" location="'Table 19'!A1" display="Table 19"/>
    <hyperlink ref="A33:C33" location="'Table 20'!A1" display="Table 20"/>
    <hyperlink ref="A34:C34" location="'Table 21'!A1" display="Table 21"/>
    <hyperlink ref="A35:C35" location="'Table of contents'!A1" display="Table 22"/>
    <hyperlink ref="A17:C17" location="'Table 5a'!A1" display="Table 5a"/>
    <hyperlink ref="A18:C18" location="'Table 5b'!A1" display="Table 5b"/>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workbookViewId="0">
      <selection activeCell="K4" sqref="K4"/>
    </sheetView>
  </sheetViews>
  <sheetFormatPr defaultColWidth="9.140625" defaultRowHeight="15" customHeight="1" x14ac:dyDescent="0.25"/>
  <cols>
    <col min="1" max="1" width="11.140625" style="140" customWidth="1"/>
    <col min="2" max="3" width="10" style="140" customWidth="1"/>
    <col min="4" max="4" width="3.5703125" style="140" customWidth="1"/>
    <col min="5" max="6" width="10" style="140" customWidth="1"/>
    <col min="7" max="7" width="3.5703125" style="140" customWidth="1"/>
    <col min="8" max="9" width="10" style="140" customWidth="1"/>
    <col min="10" max="10" width="3.42578125" style="140" customWidth="1"/>
    <col min="11" max="16384" width="9.140625" style="140"/>
  </cols>
  <sheetData>
    <row r="1" spans="1:20" s="154" customFormat="1" x14ac:dyDescent="0.25">
      <c r="A1" s="268" t="s">
        <v>255</v>
      </c>
      <c r="B1" s="268"/>
      <c r="C1" s="268"/>
      <c r="D1" s="268"/>
      <c r="E1" s="268"/>
      <c r="F1" s="268"/>
      <c r="G1" s="268"/>
      <c r="H1" s="268"/>
      <c r="I1" s="268"/>
      <c r="J1" s="17"/>
    </row>
    <row r="2" spans="1:20" s="154" customFormat="1" x14ac:dyDescent="0.25">
      <c r="A2" s="261"/>
      <c r="B2" s="17"/>
      <c r="C2" s="17"/>
      <c r="D2" s="17"/>
      <c r="E2" s="178"/>
      <c r="F2" s="17"/>
      <c r="G2" s="17"/>
      <c r="H2" s="17"/>
      <c r="I2" s="17"/>
      <c r="J2" s="17"/>
    </row>
    <row r="3" spans="1:20" ht="63.75" customHeight="1" x14ac:dyDescent="0.25">
      <c r="A3" s="2"/>
      <c r="B3" s="2"/>
      <c r="C3" s="2"/>
      <c r="D3" s="2"/>
      <c r="E3" s="2"/>
      <c r="F3" s="2"/>
      <c r="G3" s="2"/>
      <c r="H3" s="2"/>
      <c r="I3" s="2"/>
      <c r="J3" s="2"/>
    </row>
    <row r="4" spans="1:20" ht="15" customHeight="1" x14ac:dyDescent="0.25">
      <c r="A4" s="182"/>
      <c r="B4" s="182"/>
      <c r="C4" s="182"/>
      <c r="D4" s="182"/>
      <c r="E4" s="182"/>
      <c r="F4" s="182"/>
      <c r="G4" s="182"/>
      <c r="H4" s="182"/>
      <c r="I4" s="182"/>
      <c r="J4" s="2"/>
    </row>
    <row r="5" spans="1:20" ht="15" customHeight="1" x14ac:dyDescent="0.25">
      <c r="A5" s="2"/>
      <c r="B5" s="2"/>
      <c r="C5" s="2"/>
      <c r="D5" s="2"/>
      <c r="E5" s="2"/>
      <c r="F5" s="2"/>
      <c r="G5" s="2"/>
      <c r="H5" s="2"/>
      <c r="I5" s="2"/>
      <c r="J5" s="2"/>
    </row>
    <row r="6" spans="1:20" ht="30" customHeight="1" thickBot="1" x14ac:dyDescent="0.3">
      <c r="A6" s="271" t="s">
        <v>193</v>
      </c>
      <c r="B6" s="271"/>
      <c r="C6" s="271"/>
      <c r="D6" s="271"/>
      <c r="E6" s="271"/>
      <c r="F6" s="271"/>
      <c r="G6" s="271"/>
      <c r="H6" s="271"/>
      <c r="I6" s="271"/>
      <c r="J6" s="63"/>
      <c r="K6" s="150"/>
      <c r="L6" s="150"/>
      <c r="M6" s="150"/>
      <c r="N6" s="150"/>
      <c r="O6" s="170"/>
      <c r="P6" s="170"/>
    </row>
    <row r="7" spans="1:20" ht="15" customHeight="1" thickBot="1" x14ac:dyDescent="0.3">
      <c r="A7" s="4"/>
      <c r="B7" s="269" t="s">
        <v>12</v>
      </c>
      <c r="C7" s="269"/>
      <c r="D7" s="199"/>
      <c r="E7" s="269" t="s">
        <v>13</v>
      </c>
      <c r="F7" s="269"/>
      <c r="G7" s="199"/>
      <c r="H7" s="269" t="s">
        <v>1</v>
      </c>
      <c r="I7" s="269"/>
      <c r="J7" s="4"/>
      <c r="K7" s="156"/>
      <c r="L7" s="150"/>
      <c r="M7" s="150"/>
      <c r="N7" s="150"/>
      <c r="O7" s="170"/>
      <c r="P7" s="170"/>
    </row>
    <row r="8" spans="1:20" ht="33" customHeight="1" thickBot="1" x14ac:dyDescent="0.3">
      <c r="A8" s="42" t="s">
        <v>194</v>
      </c>
      <c r="B8" s="44" t="s">
        <v>3</v>
      </c>
      <c r="C8" s="52" t="s">
        <v>116</v>
      </c>
      <c r="D8" s="52"/>
      <c r="E8" s="44" t="s">
        <v>3</v>
      </c>
      <c r="F8" s="52" t="s">
        <v>116</v>
      </c>
      <c r="G8" s="52"/>
      <c r="H8" s="44" t="s">
        <v>3</v>
      </c>
      <c r="I8" s="52" t="s">
        <v>116</v>
      </c>
      <c r="J8" s="4"/>
      <c r="K8" s="156"/>
      <c r="L8" s="150"/>
      <c r="M8" s="150"/>
      <c r="N8" s="150"/>
      <c r="O8" s="170"/>
      <c r="P8" s="170"/>
      <c r="Q8" s="170"/>
      <c r="R8" s="170"/>
      <c r="S8" s="170"/>
      <c r="T8" s="170"/>
    </row>
    <row r="9" spans="1:20" ht="15" customHeight="1" x14ac:dyDescent="0.25">
      <c r="A9" s="98" t="s">
        <v>46</v>
      </c>
      <c r="B9" s="51"/>
      <c r="C9" s="201"/>
      <c r="D9" s="201"/>
      <c r="E9" s="51"/>
      <c r="F9" s="201"/>
      <c r="G9" s="201"/>
      <c r="H9" s="51"/>
      <c r="I9" s="201"/>
      <c r="J9" s="4"/>
      <c r="K9" s="156"/>
      <c r="L9" s="150"/>
      <c r="M9" s="150"/>
      <c r="N9" s="150"/>
      <c r="O9" s="170"/>
      <c r="P9" s="170"/>
      <c r="Q9" s="170"/>
      <c r="R9" s="170"/>
      <c r="S9" s="170"/>
      <c r="T9" s="170"/>
    </row>
    <row r="10" spans="1:20" ht="15" customHeight="1" x14ac:dyDescent="0.25">
      <c r="A10" s="4" t="s">
        <v>14</v>
      </c>
      <c r="B10" s="51">
        <v>4</v>
      </c>
      <c r="C10" s="201" t="s">
        <v>52</v>
      </c>
      <c r="D10" s="201"/>
      <c r="E10" s="51">
        <v>3</v>
      </c>
      <c r="F10" s="201" t="s">
        <v>52</v>
      </c>
      <c r="G10" s="201"/>
      <c r="H10" s="51">
        <v>7</v>
      </c>
      <c r="I10" s="201">
        <v>5.2</v>
      </c>
      <c r="J10" s="4"/>
      <c r="K10" s="156"/>
      <c r="L10" s="150"/>
      <c r="M10" s="150"/>
      <c r="N10" s="150"/>
      <c r="O10" s="170"/>
      <c r="P10" s="170"/>
      <c r="Q10" s="170"/>
      <c r="R10" s="170"/>
      <c r="S10" s="170"/>
      <c r="T10" s="170"/>
    </row>
    <row r="11" spans="1:20" ht="15" customHeight="1" x14ac:dyDescent="0.25">
      <c r="A11" s="4" t="s">
        <v>9</v>
      </c>
      <c r="B11" s="51">
        <v>84</v>
      </c>
      <c r="C11" s="201">
        <v>62.9</v>
      </c>
      <c r="D11" s="201"/>
      <c r="E11" s="51">
        <v>83</v>
      </c>
      <c r="F11" s="201">
        <v>64.2</v>
      </c>
      <c r="G11" s="201"/>
      <c r="H11" s="51">
        <v>167</v>
      </c>
      <c r="I11" s="201">
        <v>63.5</v>
      </c>
      <c r="J11" s="4"/>
      <c r="K11" s="156"/>
      <c r="L11" s="150"/>
      <c r="M11" s="150"/>
      <c r="N11" s="150"/>
      <c r="O11" s="170"/>
      <c r="P11" s="170"/>
      <c r="Q11" s="170"/>
      <c r="R11" s="170"/>
      <c r="S11" s="170"/>
      <c r="T11" s="170"/>
    </row>
    <row r="12" spans="1:20" ht="15" customHeight="1" x14ac:dyDescent="0.25">
      <c r="A12" s="4" t="s">
        <v>10</v>
      </c>
      <c r="B12" s="51">
        <v>27</v>
      </c>
      <c r="C12" s="201">
        <v>24.4</v>
      </c>
      <c r="D12" s="201"/>
      <c r="E12" s="51">
        <v>53</v>
      </c>
      <c r="F12" s="201">
        <v>49.8</v>
      </c>
      <c r="G12" s="201"/>
      <c r="H12" s="51">
        <v>80</v>
      </c>
      <c r="I12" s="201">
        <v>36.799999999999997</v>
      </c>
      <c r="J12" s="4"/>
      <c r="K12" s="156"/>
      <c r="L12" s="150"/>
      <c r="M12" s="150"/>
      <c r="N12" s="150"/>
      <c r="O12" s="170"/>
      <c r="P12" s="170"/>
      <c r="Q12" s="170"/>
      <c r="R12" s="170"/>
      <c r="S12" s="170"/>
      <c r="T12" s="170"/>
    </row>
    <row r="13" spans="1:20" ht="15" customHeight="1" x14ac:dyDescent="0.25">
      <c r="A13" s="4" t="s">
        <v>11</v>
      </c>
      <c r="B13" s="51">
        <v>19</v>
      </c>
      <c r="C13" s="201">
        <v>14.2</v>
      </c>
      <c r="D13" s="201"/>
      <c r="E13" s="51">
        <v>64</v>
      </c>
      <c r="F13" s="201">
        <v>46.3</v>
      </c>
      <c r="G13" s="201"/>
      <c r="H13" s="51">
        <v>83</v>
      </c>
      <c r="I13" s="201">
        <v>30.5</v>
      </c>
      <c r="J13" s="4"/>
      <c r="K13" s="156"/>
      <c r="L13" s="150"/>
      <c r="M13" s="150"/>
      <c r="N13" s="150"/>
      <c r="O13" s="170"/>
      <c r="P13" s="170"/>
      <c r="Q13" s="170"/>
      <c r="R13" s="170"/>
      <c r="S13" s="170"/>
      <c r="T13" s="170"/>
    </row>
    <row r="14" spans="1:20" ht="15" customHeight="1" x14ac:dyDescent="0.25">
      <c r="A14" s="48" t="s">
        <v>15</v>
      </c>
      <c r="B14" s="51">
        <v>19</v>
      </c>
      <c r="C14" s="201">
        <v>18.5</v>
      </c>
      <c r="D14" s="201"/>
      <c r="E14" s="51">
        <v>51</v>
      </c>
      <c r="F14" s="201">
        <v>43.5</v>
      </c>
      <c r="G14" s="201"/>
      <c r="H14" s="51">
        <v>70</v>
      </c>
      <c r="I14" s="201">
        <v>31.8</v>
      </c>
      <c r="J14" s="4"/>
      <c r="K14" s="156"/>
      <c r="L14" s="150"/>
      <c r="M14" s="150"/>
      <c r="N14" s="150"/>
      <c r="O14" s="170"/>
      <c r="P14" s="170"/>
      <c r="Q14" s="170"/>
      <c r="R14" s="170"/>
      <c r="S14" s="170"/>
      <c r="T14" s="170"/>
    </row>
    <row r="15" spans="1:20" ht="15" customHeight="1" x14ac:dyDescent="0.25">
      <c r="A15" s="202" t="s">
        <v>1</v>
      </c>
      <c r="B15" s="203">
        <v>153</v>
      </c>
      <c r="C15" s="204">
        <v>27.8</v>
      </c>
      <c r="D15" s="204"/>
      <c r="E15" s="203">
        <v>254</v>
      </c>
      <c r="F15" s="204">
        <v>45.5</v>
      </c>
      <c r="G15" s="204"/>
      <c r="H15" s="203">
        <v>407</v>
      </c>
      <c r="I15" s="204">
        <v>36.700000000000003</v>
      </c>
      <c r="J15" s="4"/>
      <c r="K15" s="156"/>
      <c r="L15" s="150"/>
      <c r="M15" s="150"/>
      <c r="N15" s="150"/>
      <c r="O15" s="170"/>
      <c r="P15" s="170"/>
      <c r="Q15" s="170"/>
      <c r="R15" s="170"/>
      <c r="S15" s="170"/>
      <c r="T15" s="170"/>
    </row>
    <row r="16" spans="1:20" ht="15" customHeight="1" x14ac:dyDescent="0.25">
      <c r="A16" s="98" t="s">
        <v>4</v>
      </c>
      <c r="B16" s="51"/>
      <c r="C16" s="201"/>
      <c r="D16" s="201"/>
      <c r="E16" s="51"/>
      <c r="F16" s="201"/>
      <c r="G16" s="201"/>
      <c r="H16" s="51"/>
      <c r="I16" s="201"/>
      <c r="J16" s="4"/>
      <c r="K16" s="156"/>
      <c r="L16" s="150"/>
      <c r="M16" s="150"/>
      <c r="N16" s="150"/>
      <c r="O16" s="170"/>
      <c r="P16" s="170"/>
      <c r="Q16" s="170"/>
      <c r="R16" s="170"/>
      <c r="S16" s="170"/>
      <c r="T16" s="170"/>
    </row>
    <row r="17" spans="1:20" ht="15" customHeight="1" x14ac:dyDescent="0.25">
      <c r="A17" s="4" t="s">
        <v>14</v>
      </c>
      <c r="B17" s="51">
        <v>5</v>
      </c>
      <c r="C17" s="201">
        <v>17</v>
      </c>
      <c r="D17" s="201"/>
      <c r="E17" s="51">
        <v>0</v>
      </c>
      <c r="F17" s="201">
        <v>0</v>
      </c>
      <c r="G17" s="201"/>
      <c r="H17" s="51">
        <v>5</v>
      </c>
      <c r="I17" s="201">
        <v>8.6999999999999993</v>
      </c>
      <c r="J17" s="4"/>
      <c r="K17" s="156"/>
      <c r="L17" s="150"/>
      <c r="M17" s="150"/>
      <c r="N17" s="150"/>
      <c r="O17" s="170"/>
      <c r="P17" s="170"/>
      <c r="Q17" s="170"/>
      <c r="R17" s="170"/>
      <c r="S17" s="170"/>
      <c r="T17" s="170"/>
    </row>
    <row r="18" spans="1:20" ht="15" customHeight="1" x14ac:dyDescent="0.25">
      <c r="A18" s="4" t="s">
        <v>9</v>
      </c>
      <c r="B18" s="51">
        <v>62</v>
      </c>
      <c r="C18" s="201">
        <v>111.6</v>
      </c>
      <c r="D18" s="201"/>
      <c r="E18" s="51">
        <v>54</v>
      </c>
      <c r="F18" s="201">
        <v>98</v>
      </c>
      <c r="G18" s="201"/>
      <c r="H18" s="51">
        <v>116</v>
      </c>
      <c r="I18" s="201">
        <v>104.9</v>
      </c>
      <c r="J18" s="4"/>
      <c r="K18" s="156"/>
      <c r="L18" s="150"/>
      <c r="M18" s="150"/>
      <c r="N18" s="150"/>
      <c r="O18" s="170"/>
      <c r="P18" s="170"/>
      <c r="Q18" s="170"/>
      <c r="R18" s="170"/>
      <c r="S18" s="170"/>
      <c r="T18" s="170"/>
    </row>
    <row r="19" spans="1:20" ht="15" customHeight="1" x14ac:dyDescent="0.25">
      <c r="A19" s="4" t="s">
        <v>10</v>
      </c>
      <c r="B19" s="51">
        <v>17</v>
      </c>
      <c r="C19" s="201">
        <v>34.6</v>
      </c>
      <c r="D19" s="201"/>
      <c r="E19" s="51">
        <v>49</v>
      </c>
      <c r="F19" s="201">
        <v>106.2</v>
      </c>
      <c r="G19" s="201"/>
      <c r="H19" s="51">
        <v>66</v>
      </c>
      <c r="I19" s="201">
        <v>69.3</v>
      </c>
      <c r="J19" s="4"/>
      <c r="K19" s="156"/>
      <c r="L19" s="150"/>
      <c r="M19" s="150"/>
      <c r="N19" s="150"/>
      <c r="O19" s="170"/>
      <c r="P19" s="170"/>
      <c r="Q19" s="170"/>
      <c r="R19" s="170"/>
      <c r="S19" s="170"/>
      <c r="T19" s="170"/>
    </row>
    <row r="20" spans="1:20" ht="15" customHeight="1" x14ac:dyDescent="0.25">
      <c r="A20" s="4" t="s">
        <v>11</v>
      </c>
      <c r="B20" s="51">
        <v>26</v>
      </c>
      <c r="C20" s="201">
        <v>36.9</v>
      </c>
      <c r="D20" s="201"/>
      <c r="E20" s="51">
        <v>53</v>
      </c>
      <c r="F20" s="201">
        <v>78.7</v>
      </c>
      <c r="G20" s="201"/>
      <c r="H20" s="51">
        <v>79</v>
      </c>
      <c r="I20" s="201">
        <v>57.3</v>
      </c>
      <c r="J20" s="4"/>
      <c r="K20" s="156"/>
      <c r="L20" s="150"/>
      <c r="M20" s="150"/>
      <c r="N20" s="150"/>
      <c r="O20" s="170"/>
      <c r="P20" s="170"/>
      <c r="Q20" s="170"/>
      <c r="R20" s="170"/>
      <c r="S20" s="170"/>
      <c r="T20" s="170"/>
    </row>
    <row r="21" spans="1:20" ht="15" customHeight="1" x14ac:dyDescent="0.25">
      <c r="A21" s="48" t="s">
        <v>15</v>
      </c>
      <c r="B21" s="51">
        <v>15</v>
      </c>
      <c r="C21" s="201">
        <v>31.6</v>
      </c>
      <c r="D21" s="201"/>
      <c r="E21" s="51">
        <v>37</v>
      </c>
      <c r="F21" s="201">
        <v>66.900000000000006</v>
      </c>
      <c r="G21" s="201"/>
      <c r="H21" s="51">
        <v>52</v>
      </c>
      <c r="I21" s="201">
        <v>50.6</v>
      </c>
      <c r="J21" s="4"/>
      <c r="K21" s="156"/>
      <c r="L21" s="150"/>
      <c r="M21" s="150"/>
      <c r="N21" s="150"/>
      <c r="O21" s="170"/>
      <c r="P21" s="170"/>
      <c r="Q21" s="170"/>
      <c r="R21" s="170"/>
      <c r="S21" s="170"/>
      <c r="T21" s="170"/>
    </row>
    <row r="22" spans="1:20" ht="15" customHeight="1" x14ac:dyDescent="0.25">
      <c r="A22" s="202" t="s">
        <v>1</v>
      </c>
      <c r="B22" s="203">
        <v>125</v>
      </c>
      <c r="C22" s="204">
        <v>49.6</v>
      </c>
      <c r="D22" s="204"/>
      <c r="E22" s="203">
        <v>193</v>
      </c>
      <c r="F22" s="204">
        <v>76.599999999999994</v>
      </c>
      <c r="G22" s="204"/>
      <c r="H22" s="203">
        <v>318</v>
      </c>
      <c r="I22" s="204">
        <v>63.1</v>
      </c>
      <c r="J22" s="4"/>
      <c r="K22" s="156"/>
      <c r="L22" s="150"/>
      <c r="M22" s="150"/>
      <c r="N22" s="150"/>
      <c r="O22" s="170"/>
      <c r="P22" s="170"/>
      <c r="Q22" s="170"/>
      <c r="R22" s="170"/>
      <c r="S22" s="170"/>
      <c r="T22" s="170"/>
    </row>
    <row r="23" spans="1:20" ht="15" customHeight="1" x14ac:dyDescent="0.25">
      <c r="A23" s="98" t="s">
        <v>5</v>
      </c>
      <c r="B23" s="51"/>
      <c r="C23" s="201"/>
      <c r="D23" s="201"/>
      <c r="E23" s="51"/>
      <c r="F23" s="201"/>
      <c r="G23" s="201"/>
      <c r="H23" s="51"/>
      <c r="I23" s="201"/>
      <c r="J23" s="4"/>
      <c r="K23" s="156"/>
      <c r="L23" s="150"/>
      <c r="M23" s="150"/>
      <c r="N23" s="150"/>
      <c r="O23" s="170"/>
      <c r="P23" s="170"/>
      <c r="Q23" s="170"/>
      <c r="R23" s="170"/>
      <c r="S23" s="170"/>
      <c r="T23" s="170"/>
    </row>
    <row r="24" spans="1:20" ht="15" customHeight="1" x14ac:dyDescent="0.25">
      <c r="A24" s="4" t="s">
        <v>14</v>
      </c>
      <c r="B24" s="51">
        <v>0</v>
      </c>
      <c r="C24" s="201">
        <v>0</v>
      </c>
      <c r="D24" s="201"/>
      <c r="E24" s="51">
        <v>0</v>
      </c>
      <c r="F24" s="201">
        <v>0</v>
      </c>
      <c r="G24" s="201"/>
      <c r="H24" s="51">
        <v>0</v>
      </c>
      <c r="I24" s="201">
        <v>0</v>
      </c>
      <c r="J24" s="4"/>
      <c r="K24" s="156"/>
      <c r="L24" s="150"/>
      <c r="M24" s="150"/>
      <c r="N24" s="150"/>
      <c r="O24" s="170"/>
      <c r="P24" s="170"/>
      <c r="Q24" s="170"/>
      <c r="R24" s="170"/>
      <c r="S24" s="170"/>
      <c r="T24" s="170"/>
    </row>
    <row r="25" spans="1:20" ht="15" customHeight="1" x14ac:dyDescent="0.25">
      <c r="A25" s="4" t="s">
        <v>9</v>
      </c>
      <c r="B25" s="51">
        <v>4</v>
      </c>
      <c r="C25" s="201" t="s">
        <v>52</v>
      </c>
      <c r="D25" s="201"/>
      <c r="E25" s="51">
        <v>10</v>
      </c>
      <c r="F25" s="201">
        <v>42.3</v>
      </c>
      <c r="G25" s="201"/>
      <c r="H25" s="51">
        <v>14</v>
      </c>
      <c r="I25" s="201">
        <v>29.2</v>
      </c>
      <c r="J25" s="4"/>
      <c r="K25" s="156"/>
      <c r="L25" s="150"/>
      <c r="M25" s="150"/>
      <c r="N25" s="150"/>
      <c r="O25" s="170"/>
      <c r="P25" s="170"/>
      <c r="Q25" s="170"/>
      <c r="R25" s="170"/>
      <c r="S25" s="170"/>
      <c r="T25" s="170"/>
    </row>
    <row r="26" spans="1:20" ht="15" customHeight="1" x14ac:dyDescent="0.25">
      <c r="A26" s="4" t="s">
        <v>10</v>
      </c>
      <c r="B26" s="51">
        <v>2</v>
      </c>
      <c r="C26" s="201" t="s">
        <v>52</v>
      </c>
      <c r="D26" s="201"/>
      <c r="E26" s="51">
        <v>11</v>
      </c>
      <c r="F26" s="201">
        <v>52.9</v>
      </c>
      <c r="G26" s="201"/>
      <c r="H26" s="51">
        <v>13</v>
      </c>
      <c r="I26" s="201">
        <v>31</v>
      </c>
      <c r="J26" s="4"/>
      <c r="K26" s="156"/>
      <c r="L26" s="150"/>
      <c r="M26" s="150"/>
      <c r="N26" s="150"/>
      <c r="O26" s="170"/>
      <c r="P26" s="170"/>
      <c r="Q26" s="170"/>
      <c r="R26" s="170"/>
      <c r="S26" s="170"/>
      <c r="T26" s="170"/>
    </row>
    <row r="27" spans="1:20" ht="15" customHeight="1" x14ac:dyDescent="0.25">
      <c r="A27" s="4" t="s">
        <v>11</v>
      </c>
      <c r="B27" s="51">
        <v>8</v>
      </c>
      <c r="C27" s="201">
        <v>30.4</v>
      </c>
      <c r="D27" s="201"/>
      <c r="E27" s="51">
        <v>14</v>
      </c>
      <c r="F27" s="201">
        <v>51.6</v>
      </c>
      <c r="G27" s="201"/>
      <c r="H27" s="51">
        <v>22</v>
      </c>
      <c r="I27" s="201">
        <v>41.2</v>
      </c>
      <c r="J27" s="4"/>
      <c r="K27" s="156"/>
      <c r="L27" s="150"/>
      <c r="M27" s="150"/>
      <c r="N27" s="150"/>
      <c r="O27" s="170"/>
      <c r="P27" s="170"/>
      <c r="Q27" s="170"/>
      <c r="R27" s="170"/>
      <c r="S27" s="170"/>
      <c r="T27" s="170"/>
    </row>
    <row r="28" spans="1:20" ht="15" customHeight="1" x14ac:dyDescent="0.25">
      <c r="A28" s="48" t="s">
        <v>15</v>
      </c>
      <c r="B28" s="51">
        <v>6</v>
      </c>
      <c r="C28" s="201">
        <v>29.7</v>
      </c>
      <c r="D28" s="201"/>
      <c r="E28" s="51">
        <v>9</v>
      </c>
      <c r="F28" s="201">
        <v>38.6</v>
      </c>
      <c r="G28" s="201"/>
      <c r="H28" s="51">
        <v>15</v>
      </c>
      <c r="I28" s="201">
        <v>34.4</v>
      </c>
      <c r="J28" s="4"/>
      <c r="K28" s="156"/>
      <c r="L28" s="150"/>
      <c r="M28" s="150"/>
      <c r="N28" s="150"/>
      <c r="O28" s="170"/>
      <c r="P28" s="170"/>
      <c r="Q28" s="170"/>
      <c r="R28" s="170"/>
      <c r="S28" s="170"/>
      <c r="T28" s="170"/>
    </row>
    <row r="29" spans="1:20" ht="15" customHeight="1" x14ac:dyDescent="0.25">
      <c r="A29" s="202" t="s">
        <v>1</v>
      </c>
      <c r="B29" s="203">
        <v>20</v>
      </c>
      <c r="C29" s="204">
        <v>19.100000000000001</v>
      </c>
      <c r="D29" s="204"/>
      <c r="E29" s="203">
        <v>44</v>
      </c>
      <c r="F29" s="204">
        <v>41.1</v>
      </c>
      <c r="G29" s="204"/>
      <c r="H29" s="203">
        <v>64</v>
      </c>
      <c r="I29" s="204">
        <v>30.2</v>
      </c>
      <c r="J29" s="4"/>
      <c r="K29" s="156"/>
      <c r="L29" s="150"/>
      <c r="M29" s="150"/>
      <c r="N29" s="150"/>
      <c r="O29" s="170"/>
      <c r="P29" s="170"/>
      <c r="Q29" s="170"/>
      <c r="R29" s="170"/>
      <c r="S29" s="170"/>
      <c r="T29" s="170"/>
    </row>
    <row r="30" spans="1:20" ht="15" customHeight="1" x14ac:dyDescent="0.25">
      <c r="A30" s="98" t="s">
        <v>45</v>
      </c>
      <c r="B30" s="51"/>
      <c r="C30" s="201"/>
      <c r="D30" s="201"/>
      <c r="E30" s="51"/>
      <c r="F30" s="201"/>
      <c r="G30" s="201"/>
      <c r="H30" s="51"/>
      <c r="I30" s="201"/>
      <c r="J30" s="4"/>
      <c r="K30" s="156"/>
      <c r="L30" s="150"/>
      <c r="M30" s="150"/>
      <c r="N30" s="150"/>
      <c r="O30" s="170"/>
      <c r="P30" s="170"/>
      <c r="Q30" s="170"/>
      <c r="R30" s="170"/>
      <c r="S30" s="170"/>
      <c r="T30" s="170"/>
    </row>
    <row r="31" spans="1:20" ht="15" customHeight="1" x14ac:dyDescent="0.25">
      <c r="A31" s="4" t="s">
        <v>14</v>
      </c>
      <c r="B31" s="51">
        <v>4</v>
      </c>
      <c r="C31" s="201" t="s">
        <v>52</v>
      </c>
      <c r="D31" s="201"/>
      <c r="E31" s="51">
        <v>7</v>
      </c>
      <c r="F31" s="201">
        <v>40</v>
      </c>
      <c r="G31" s="201"/>
      <c r="H31" s="51">
        <v>11</v>
      </c>
      <c r="I31" s="201">
        <v>30.2</v>
      </c>
      <c r="J31" s="4"/>
      <c r="K31" s="156"/>
      <c r="L31" s="150"/>
      <c r="M31" s="150"/>
      <c r="N31" s="150"/>
      <c r="O31" s="170"/>
      <c r="P31" s="170"/>
      <c r="Q31" s="170"/>
      <c r="R31" s="170"/>
      <c r="S31" s="170"/>
      <c r="T31" s="170"/>
    </row>
    <row r="32" spans="1:20" ht="15" customHeight="1" x14ac:dyDescent="0.25">
      <c r="A32" s="4" t="s">
        <v>9</v>
      </c>
      <c r="B32" s="51">
        <v>80</v>
      </c>
      <c r="C32" s="201">
        <v>208.4</v>
      </c>
      <c r="D32" s="201"/>
      <c r="E32" s="51">
        <v>80</v>
      </c>
      <c r="F32" s="201">
        <v>227.1</v>
      </c>
      <c r="G32" s="201"/>
      <c r="H32" s="51">
        <v>160</v>
      </c>
      <c r="I32" s="201">
        <v>217.4</v>
      </c>
      <c r="J32" s="4"/>
      <c r="K32" s="156"/>
      <c r="L32" s="150"/>
      <c r="M32" s="150"/>
      <c r="N32" s="150"/>
      <c r="O32" s="170"/>
      <c r="P32" s="170"/>
      <c r="Q32" s="170"/>
      <c r="R32" s="170"/>
      <c r="S32" s="170"/>
      <c r="T32" s="170"/>
    </row>
    <row r="33" spans="1:20" ht="15" customHeight="1" x14ac:dyDescent="0.25">
      <c r="A33" s="4" t="s">
        <v>10</v>
      </c>
      <c r="B33" s="51">
        <v>34</v>
      </c>
      <c r="C33" s="201">
        <v>94.4</v>
      </c>
      <c r="D33" s="201"/>
      <c r="E33" s="51">
        <v>100</v>
      </c>
      <c r="F33" s="201">
        <v>305.2</v>
      </c>
      <c r="G33" s="201"/>
      <c r="H33" s="51">
        <v>134</v>
      </c>
      <c r="I33" s="201">
        <v>194.8</v>
      </c>
      <c r="J33" s="4"/>
      <c r="K33" s="156"/>
      <c r="L33" s="150"/>
      <c r="M33" s="150"/>
      <c r="N33" s="150"/>
      <c r="O33" s="170"/>
      <c r="P33" s="170"/>
      <c r="Q33" s="170"/>
      <c r="R33" s="170"/>
      <c r="S33" s="170"/>
      <c r="T33" s="170"/>
    </row>
    <row r="34" spans="1:20" ht="15" customHeight="1" x14ac:dyDescent="0.25">
      <c r="A34" s="4" t="s">
        <v>11</v>
      </c>
      <c r="B34" s="51">
        <v>43</v>
      </c>
      <c r="C34" s="201">
        <v>73.400000000000006</v>
      </c>
      <c r="D34" s="201"/>
      <c r="E34" s="51">
        <v>118</v>
      </c>
      <c r="F34" s="201">
        <v>211.9</v>
      </c>
      <c r="G34" s="201"/>
      <c r="H34" s="51">
        <v>161</v>
      </c>
      <c r="I34" s="201">
        <v>140.9</v>
      </c>
      <c r="J34" s="4"/>
      <c r="K34" s="156"/>
      <c r="L34" s="150"/>
      <c r="M34" s="150"/>
      <c r="N34" s="150"/>
      <c r="O34" s="170"/>
      <c r="P34" s="170"/>
      <c r="Q34" s="170"/>
      <c r="R34" s="170"/>
      <c r="S34" s="170"/>
      <c r="T34" s="170"/>
    </row>
    <row r="35" spans="1:20" ht="15" customHeight="1" x14ac:dyDescent="0.25">
      <c r="A35" s="48" t="s">
        <v>15</v>
      </c>
      <c r="B35" s="51">
        <v>18</v>
      </c>
      <c r="C35" s="201">
        <v>49.4</v>
      </c>
      <c r="D35" s="201"/>
      <c r="E35" s="51">
        <v>41</v>
      </c>
      <c r="F35" s="201">
        <v>96.1</v>
      </c>
      <c r="G35" s="201"/>
      <c r="H35" s="51">
        <v>59</v>
      </c>
      <c r="I35" s="201">
        <v>74.599999999999994</v>
      </c>
      <c r="J35" s="4"/>
      <c r="K35" s="156"/>
      <c r="L35" s="150"/>
      <c r="M35" s="150"/>
      <c r="N35" s="150"/>
      <c r="O35" s="170"/>
      <c r="P35" s="170"/>
      <c r="Q35" s="170"/>
      <c r="R35" s="170"/>
      <c r="S35" s="170"/>
      <c r="T35" s="170"/>
    </row>
    <row r="36" spans="1:20" ht="15" customHeight="1" x14ac:dyDescent="0.25">
      <c r="A36" s="202" t="s">
        <v>1</v>
      </c>
      <c r="B36" s="203">
        <v>179</v>
      </c>
      <c r="C36" s="204">
        <v>95</v>
      </c>
      <c r="D36" s="204"/>
      <c r="E36" s="203">
        <v>346</v>
      </c>
      <c r="F36" s="204">
        <v>188.2</v>
      </c>
      <c r="G36" s="204"/>
      <c r="H36" s="203">
        <v>525</v>
      </c>
      <c r="I36" s="204">
        <v>141.1</v>
      </c>
      <c r="J36" s="4"/>
      <c r="K36" s="156"/>
      <c r="L36" s="150"/>
      <c r="M36" s="150"/>
      <c r="N36" s="150"/>
      <c r="O36" s="170"/>
      <c r="P36" s="170"/>
      <c r="Q36" s="170"/>
      <c r="R36" s="170"/>
      <c r="S36" s="170"/>
      <c r="T36" s="170"/>
    </row>
    <row r="37" spans="1:20" ht="15" customHeight="1" x14ac:dyDescent="0.25">
      <c r="A37" s="98" t="s">
        <v>195</v>
      </c>
      <c r="B37" s="51"/>
      <c r="C37" s="201"/>
      <c r="D37" s="201"/>
      <c r="E37" s="51"/>
      <c r="F37" s="201"/>
      <c r="G37" s="201"/>
      <c r="H37" s="51"/>
      <c r="I37" s="201"/>
      <c r="J37" s="4"/>
      <c r="K37" s="156"/>
      <c r="L37" s="150"/>
      <c r="M37" s="150"/>
      <c r="N37" s="150"/>
      <c r="O37" s="170"/>
      <c r="P37" s="170"/>
      <c r="Q37" s="170"/>
      <c r="R37" s="170"/>
      <c r="S37" s="170"/>
      <c r="T37" s="170"/>
    </row>
    <row r="38" spans="1:20" ht="15" customHeight="1" x14ac:dyDescent="0.25">
      <c r="A38" s="4" t="s">
        <v>14</v>
      </c>
      <c r="B38" s="4">
        <v>13</v>
      </c>
      <c r="C38" s="3">
        <v>10</v>
      </c>
      <c r="D38" s="3"/>
      <c r="E38" s="4">
        <v>10</v>
      </c>
      <c r="F38" s="3">
        <v>8.1</v>
      </c>
      <c r="G38" s="3"/>
      <c r="H38" s="4">
        <v>23</v>
      </c>
      <c r="I38" s="3">
        <v>9</v>
      </c>
      <c r="J38" s="4"/>
      <c r="K38" s="156"/>
      <c r="L38" s="150"/>
      <c r="M38" s="150"/>
      <c r="N38" s="150"/>
      <c r="O38" s="170"/>
      <c r="P38" s="170"/>
      <c r="Q38" s="170"/>
      <c r="R38" s="170"/>
      <c r="S38" s="170"/>
      <c r="T38" s="170"/>
    </row>
    <row r="39" spans="1:20" ht="15" customHeight="1" x14ac:dyDescent="0.25">
      <c r="A39" s="4" t="s">
        <v>9</v>
      </c>
      <c r="B39" s="4">
        <v>230</v>
      </c>
      <c r="C39" s="3">
        <v>91.3</v>
      </c>
      <c r="D39" s="3"/>
      <c r="E39" s="4">
        <v>227</v>
      </c>
      <c r="F39" s="3">
        <v>93.3</v>
      </c>
      <c r="G39" s="3"/>
      <c r="H39" s="4">
        <v>457</v>
      </c>
      <c r="I39" s="3">
        <v>92.3</v>
      </c>
      <c r="J39" s="4"/>
      <c r="K39" s="156"/>
      <c r="L39" s="150"/>
      <c r="M39" s="150"/>
      <c r="N39" s="150"/>
      <c r="O39" s="171"/>
      <c r="P39" s="170"/>
      <c r="Q39" s="170"/>
      <c r="R39" s="170"/>
      <c r="S39" s="170"/>
      <c r="T39" s="170"/>
    </row>
    <row r="40" spans="1:20" ht="15" customHeight="1" x14ac:dyDescent="0.25">
      <c r="A40" s="4" t="s">
        <v>10</v>
      </c>
      <c r="B40" s="4">
        <v>80</v>
      </c>
      <c r="C40" s="3">
        <v>36.799999999999997</v>
      </c>
      <c r="D40" s="3"/>
      <c r="E40" s="4">
        <v>213</v>
      </c>
      <c r="F40" s="3">
        <v>103.3</v>
      </c>
      <c r="G40" s="3"/>
      <c r="H40" s="4">
        <v>293</v>
      </c>
      <c r="I40" s="3">
        <v>69.2</v>
      </c>
      <c r="J40" s="4"/>
      <c r="K40" s="156"/>
      <c r="L40" s="150"/>
      <c r="M40" s="150"/>
      <c r="N40" s="150"/>
      <c r="O40" s="170"/>
      <c r="P40" s="170"/>
      <c r="Q40" s="170"/>
      <c r="R40" s="170"/>
      <c r="S40" s="170"/>
      <c r="T40" s="170"/>
    </row>
    <row r="41" spans="1:20" ht="15" customHeight="1" x14ac:dyDescent="0.25">
      <c r="A41" s="4" t="s">
        <v>11</v>
      </c>
      <c r="B41" s="4">
        <v>96</v>
      </c>
      <c r="C41" s="3">
        <v>33.200000000000003</v>
      </c>
      <c r="D41" s="3"/>
      <c r="E41" s="4">
        <v>249</v>
      </c>
      <c r="F41" s="3">
        <v>86.3</v>
      </c>
      <c r="G41" s="3"/>
      <c r="H41" s="4">
        <v>345</v>
      </c>
      <c r="I41" s="3">
        <v>59.8</v>
      </c>
      <c r="J41" s="4"/>
      <c r="K41" s="156"/>
      <c r="L41" s="150"/>
      <c r="M41" s="150"/>
      <c r="N41" s="150"/>
      <c r="O41" s="170"/>
      <c r="P41" s="170"/>
      <c r="Q41" s="170"/>
      <c r="R41" s="170"/>
      <c r="S41" s="170"/>
      <c r="T41" s="170"/>
    </row>
    <row r="42" spans="1:20" ht="15" customHeight="1" x14ac:dyDescent="0.25">
      <c r="A42" s="48" t="s">
        <v>15</v>
      </c>
      <c r="B42" s="41">
        <v>58</v>
      </c>
      <c r="C42" s="3">
        <v>28</v>
      </c>
      <c r="D42" s="3"/>
      <c r="E42" s="41">
        <v>138</v>
      </c>
      <c r="F42" s="3">
        <v>57.9</v>
      </c>
      <c r="G42" s="3"/>
      <c r="H42" s="41">
        <v>196</v>
      </c>
      <c r="I42" s="3">
        <v>44</v>
      </c>
      <c r="J42" s="4"/>
      <c r="K42" s="156"/>
      <c r="L42" s="150"/>
      <c r="M42" s="150"/>
      <c r="N42" s="150"/>
      <c r="O42" s="170"/>
      <c r="P42" s="170"/>
      <c r="Q42" s="170"/>
      <c r="R42" s="170"/>
      <c r="S42" s="170"/>
      <c r="T42" s="170"/>
    </row>
    <row r="43" spans="1:20" s="152" customFormat="1" ht="15" customHeight="1" thickBot="1" x14ac:dyDescent="0.3">
      <c r="A43" s="22" t="s">
        <v>1</v>
      </c>
      <c r="B43" s="22">
        <v>477</v>
      </c>
      <c r="C43" s="35">
        <v>43.6</v>
      </c>
      <c r="D43" s="35"/>
      <c r="E43" s="22">
        <v>837</v>
      </c>
      <c r="F43" s="35">
        <v>76.099999999999994</v>
      </c>
      <c r="G43" s="35"/>
      <c r="H43" s="34">
        <v>1314</v>
      </c>
      <c r="I43" s="35">
        <v>59.8</v>
      </c>
      <c r="J43" s="33"/>
      <c r="K43" s="155"/>
      <c r="L43" s="151"/>
      <c r="M43" s="151"/>
      <c r="N43" s="151"/>
      <c r="O43" s="172"/>
      <c r="P43" s="172"/>
      <c r="Q43" s="172"/>
      <c r="R43" s="172"/>
      <c r="S43" s="172"/>
      <c r="T43" s="172"/>
    </row>
    <row r="44" spans="1:20" ht="15" customHeight="1" x14ac:dyDescent="0.25">
      <c r="A44" s="46" t="s">
        <v>60</v>
      </c>
      <c r="B44" s="63"/>
      <c r="C44" s="63"/>
      <c r="D44" s="63"/>
      <c r="E44" s="63"/>
      <c r="F44" s="63"/>
      <c r="G44" s="63"/>
      <c r="H44" s="63"/>
      <c r="I44" s="63"/>
      <c r="J44" s="63"/>
      <c r="K44" s="150"/>
      <c r="L44" s="150"/>
      <c r="M44" s="150"/>
      <c r="N44" s="150"/>
      <c r="O44" s="170"/>
      <c r="P44" s="170"/>
      <c r="Q44" s="170"/>
      <c r="R44" s="170"/>
      <c r="S44" s="170"/>
      <c r="T44" s="170"/>
    </row>
    <row r="45" spans="1:20" ht="22.5" customHeight="1" x14ac:dyDescent="0.25">
      <c r="A45" s="267" t="s">
        <v>153</v>
      </c>
      <c r="B45" s="267"/>
      <c r="C45" s="267"/>
      <c r="D45" s="267"/>
      <c r="E45" s="267"/>
      <c r="F45" s="267"/>
      <c r="G45" s="267"/>
      <c r="H45" s="267"/>
      <c r="I45" s="267"/>
      <c r="J45" s="63"/>
      <c r="K45" s="150"/>
      <c r="L45" s="150"/>
      <c r="M45" s="150"/>
      <c r="N45" s="150"/>
      <c r="O45" s="170"/>
      <c r="P45" s="170"/>
      <c r="Q45" s="170"/>
      <c r="R45" s="170"/>
      <c r="S45" s="170"/>
      <c r="T45" s="170"/>
    </row>
    <row r="46" spans="1:20" ht="15" customHeight="1" x14ac:dyDescent="0.25">
      <c r="A46" s="267" t="s">
        <v>156</v>
      </c>
      <c r="B46" s="267"/>
      <c r="C46" s="267"/>
      <c r="D46" s="267"/>
      <c r="E46" s="267"/>
      <c r="F46" s="267"/>
      <c r="G46" s="267"/>
      <c r="H46" s="267"/>
      <c r="I46" s="267"/>
      <c r="J46" s="63"/>
      <c r="K46" s="150"/>
      <c r="L46" s="150"/>
      <c r="M46" s="150"/>
      <c r="N46" s="150"/>
      <c r="O46" s="170"/>
      <c r="P46" s="170"/>
      <c r="Q46" s="170"/>
      <c r="R46" s="170"/>
      <c r="S46" s="170"/>
      <c r="T46" s="170"/>
    </row>
    <row r="47" spans="1:20" ht="15" customHeight="1" x14ac:dyDescent="0.25">
      <c r="A47" s="287" t="s">
        <v>157</v>
      </c>
      <c r="B47" s="287"/>
      <c r="C47" s="287"/>
      <c r="D47" s="287"/>
      <c r="E47" s="287"/>
      <c r="F47" s="287"/>
      <c r="G47" s="287"/>
      <c r="H47" s="287"/>
      <c r="I47" s="287"/>
      <c r="J47" s="63"/>
      <c r="K47" s="150"/>
      <c r="L47" s="150"/>
      <c r="M47" s="150"/>
      <c r="N47" s="150"/>
      <c r="O47" s="170"/>
      <c r="P47" s="170"/>
      <c r="Q47" s="170"/>
      <c r="R47" s="170"/>
      <c r="S47" s="170"/>
      <c r="T47" s="170"/>
    </row>
    <row r="48" spans="1:20" ht="15" customHeight="1" x14ac:dyDescent="0.25">
      <c r="A48" s="2"/>
      <c r="B48" s="2"/>
      <c r="C48" s="2"/>
      <c r="D48" s="2"/>
      <c r="E48" s="2"/>
      <c r="F48" s="2"/>
      <c r="G48" s="2"/>
      <c r="H48" s="2"/>
      <c r="I48" s="2"/>
      <c r="J48" s="2"/>
    </row>
  </sheetData>
  <mergeCells count="8">
    <mergeCell ref="A1:I1"/>
    <mergeCell ref="A47:I47"/>
    <mergeCell ref="A46:I46"/>
    <mergeCell ref="A6:I6"/>
    <mergeCell ref="B7:C7"/>
    <mergeCell ref="E7:F7"/>
    <mergeCell ref="H7:I7"/>
    <mergeCell ref="A45:I4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activeCell="G7" sqref="G7"/>
    </sheetView>
  </sheetViews>
  <sheetFormatPr defaultColWidth="9.140625" defaultRowHeight="15" customHeight="1" x14ac:dyDescent="0.25"/>
  <cols>
    <col min="1" max="1" width="20.28515625" style="140" bestFit="1" customWidth="1"/>
    <col min="2" max="2" width="16.7109375" style="140" customWidth="1"/>
    <col min="3" max="3" width="14.5703125" style="140" customWidth="1"/>
    <col min="4" max="4" width="10.140625" style="140" customWidth="1"/>
    <col min="5" max="5" width="6.140625" style="140" customWidth="1"/>
    <col min="6" max="6" width="11.140625" style="140" customWidth="1"/>
    <col min="7" max="7" width="15.85546875" style="140" customWidth="1"/>
    <col min="8" max="16384" width="9.140625" style="140"/>
  </cols>
  <sheetData>
    <row r="1" spans="1:9" s="154" customFormat="1" x14ac:dyDescent="0.25">
      <c r="A1" s="268" t="s">
        <v>255</v>
      </c>
      <c r="B1" s="268"/>
      <c r="C1" s="268"/>
      <c r="D1" s="268"/>
      <c r="E1" s="268"/>
      <c r="F1" s="268"/>
      <c r="G1" s="260"/>
      <c r="H1" s="260"/>
      <c r="I1" s="260"/>
    </row>
    <row r="2" spans="1:9" s="154" customFormat="1" x14ac:dyDescent="0.25">
      <c r="A2" s="261"/>
      <c r="B2" s="17"/>
      <c r="C2" s="17"/>
      <c r="D2" s="17"/>
      <c r="E2" s="178"/>
    </row>
    <row r="3" spans="1:9" ht="65.25" customHeight="1" x14ac:dyDescent="0.25">
      <c r="A3" s="2"/>
      <c r="B3" s="2"/>
      <c r="C3" s="2"/>
      <c r="D3" s="2"/>
      <c r="E3" s="2"/>
    </row>
    <row r="4" spans="1:9" ht="15" customHeight="1" x14ac:dyDescent="0.25">
      <c r="A4" s="182"/>
      <c r="B4" s="182"/>
      <c r="C4" s="182"/>
      <c r="D4" s="182"/>
      <c r="E4" s="2"/>
    </row>
    <row r="5" spans="1:9" ht="15" customHeight="1" x14ac:dyDescent="0.25">
      <c r="A5" s="2"/>
      <c r="B5" s="2"/>
      <c r="C5" s="2"/>
      <c r="D5" s="2"/>
      <c r="E5" s="2"/>
    </row>
    <row r="6" spans="1:9" ht="45" customHeight="1" thickBot="1" x14ac:dyDescent="0.3">
      <c r="A6" s="277" t="s">
        <v>159</v>
      </c>
      <c r="B6" s="277"/>
      <c r="C6" s="277"/>
      <c r="D6" s="17"/>
      <c r="E6" s="17"/>
    </row>
    <row r="7" spans="1:9" ht="30" customHeight="1" thickBot="1" x14ac:dyDescent="0.3">
      <c r="A7" s="49" t="s">
        <v>51</v>
      </c>
      <c r="B7" s="96" t="s">
        <v>3</v>
      </c>
      <c r="C7" s="104" t="s">
        <v>116</v>
      </c>
      <c r="D7" s="4"/>
      <c r="E7" s="17"/>
    </row>
    <row r="8" spans="1:9" ht="15" customHeight="1" x14ac:dyDescent="0.25">
      <c r="A8" s="98" t="s">
        <v>46</v>
      </c>
      <c r="B8" s="98"/>
      <c r="C8" s="99"/>
      <c r="D8" s="4"/>
      <c r="E8" s="17"/>
    </row>
    <row r="9" spans="1:9" ht="15" customHeight="1" x14ac:dyDescent="0.25">
      <c r="A9" s="100" t="s">
        <v>31</v>
      </c>
      <c r="B9" s="23">
        <v>400</v>
      </c>
      <c r="C9" s="195">
        <v>1344.9</v>
      </c>
      <c r="D9" s="2"/>
      <c r="E9" s="17"/>
      <c r="F9" s="194"/>
    </row>
    <row r="10" spans="1:9" ht="15" customHeight="1" x14ac:dyDescent="0.25">
      <c r="A10" s="100" t="s">
        <v>32</v>
      </c>
      <c r="B10" s="4">
        <v>44</v>
      </c>
      <c r="C10" s="195">
        <v>302.7</v>
      </c>
      <c r="D10" s="2"/>
      <c r="E10" s="17"/>
      <c r="F10" s="194"/>
    </row>
    <row r="11" spans="1:9" ht="15" customHeight="1" x14ac:dyDescent="0.25">
      <c r="A11" s="101" t="s">
        <v>33</v>
      </c>
      <c r="B11" s="51">
        <v>6</v>
      </c>
      <c r="C11" s="196">
        <v>702.6</v>
      </c>
      <c r="D11" s="2"/>
      <c r="E11" s="17"/>
      <c r="F11" s="194"/>
    </row>
    <row r="12" spans="1:9" ht="15" customHeight="1" x14ac:dyDescent="0.25">
      <c r="A12" s="101" t="s">
        <v>34</v>
      </c>
      <c r="B12" s="41">
        <v>40</v>
      </c>
      <c r="C12" s="197">
        <v>247.3</v>
      </c>
      <c r="D12" s="2"/>
      <c r="E12" s="17"/>
      <c r="F12" s="194"/>
    </row>
    <row r="13" spans="1:9" ht="15" customHeight="1" x14ac:dyDescent="0.25">
      <c r="A13" s="101" t="s">
        <v>35</v>
      </c>
      <c r="B13" s="51">
        <v>23</v>
      </c>
      <c r="C13" s="196">
        <v>216.7</v>
      </c>
      <c r="D13" s="4"/>
      <c r="E13" s="17"/>
      <c r="F13" s="194"/>
    </row>
    <row r="14" spans="1:9" ht="15" customHeight="1" x14ac:dyDescent="0.25">
      <c r="A14" s="101" t="s">
        <v>36</v>
      </c>
      <c r="B14" s="51">
        <v>23</v>
      </c>
      <c r="C14" s="196">
        <v>242.1</v>
      </c>
      <c r="D14" s="2"/>
      <c r="E14" s="17"/>
      <c r="F14" s="194"/>
    </row>
    <row r="15" spans="1:9" ht="15" customHeight="1" x14ac:dyDescent="0.25">
      <c r="A15" s="101" t="s">
        <v>37</v>
      </c>
      <c r="B15" s="51">
        <v>51</v>
      </c>
      <c r="C15" s="197">
        <v>227.8</v>
      </c>
      <c r="D15" s="2"/>
      <c r="E15" s="17"/>
      <c r="F15" s="194"/>
    </row>
    <row r="16" spans="1:9" ht="15" customHeight="1" x14ac:dyDescent="0.25">
      <c r="A16" s="101" t="s">
        <v>44</v>
      </c>
      <c r="B16" s="41">
        <v>135</v>
      </c>
      <c r="C16" s="195">
        <v>521.6</v>
      </c>
      <c r="D16" s="2"/>
      <c r="E16" s="17"/>
      <c r="F16" s="194"/>
    </row>
    <row r="17" spans="1:6" ht="15" customHeight="1" x14ac:dyDescent="0.25">
      <c r="A17" s="101" t="s">
        <v>38</v>
      </c>
      <c r="B17" s="51">
        <v>181</v>
      </c>
      <c r="C17" s="195">
        <v>2082.4</v>
      </c>
      <c r="D17" s="2"/>
      <c r="E17" s="17"/>
      <c r="F17" s="194"/>
    </row>
    <row r="18" spans="1:6" ht="15" customHeight="1" x14ac:dyDescent="0.25">
      <c r="A18" s="101" t="s">
        <v>39</v>
      </c>
      <c r="B18" s="51">
        <v>8</v>
      </c>
      <c r="C18" s="196">
        <v>242.6</v>
      </c>
      <c r="D18" s="2"/>
      <c r="E18" s="17"/>
      <c r="F18" s="194"/>
    </row>
    <row r="19" spans="1:6" ht="15" customHeight="1" x14ac:dyDescent="0.25">
      <c r="A19" s="100" t="s">
        <v>40</v>
      </c>
      <c r="B19" s="45">
        <v>7</v>
      </c>
      <c r="C19" s="198">
        <v>77.8</v>
      </c>
      <c r="D19" s="4"/>
      <c r="E19" s="17"/>
      <c r="F19" s="194"/>
    </row>
    <row r="20" spans="1:6" ht="15" customHeight="1" x14ac:dyDescent="0.25">
      <c r="A20" s="100" t="s">
        <v>75</v>
      </c>
      <c r="B20" s="4">
        <v>495</v>
      </c>
      <c r="C20" s="195">
        <v>2668.8</v>
      </c>
      <c r="D20" s="2"/>
      <c r="E20" s="17"/>
      <c r="F20" s="194"/>
    </row>
    <row r="21" spans="1:6" ht="15" customHeight="1" x14ac:dyDescent="0.25">
      <c r="A21" s="100" t="s">
        <v>41</v>
      </c>
      <c r="B21" s="4">
        <v>218</v>
      </c>
      <c r="C21" s="195">
        <v>1042</v>
      </c>
      <c r="D21" s="2"/>
      <c r="E21" s="17"/>
      <c r="F21" s="194"/>
    </row>
    <row r="22" spans="1:6" ht="15" customHeight="1" x14ac:dyDescent="0.25">
      <c r="A22" s="101" t="s">
        <v>42</v>
      </c>
      <c r="B22" s="51">
        <v>31</v>
      </c>
      <c r="C22" s="196">
        <v>238.3</v>
      </c>
      <c r="D22" s="4"/>
      <c r="E22" s="17"/>
      <c r="F22" s="194"/>
    </row>
    <row r="23" spans="1:6" ht="15" customHeight="1" x14ac:dyDescent="0.25">
      <c r="A23" s="101" t="s">
        <v>43</v>
      </c>
      <c r="B23" s="51">
        <v>8</v>
      </c>
      <c r="C23" s="196">
        <v>79.900000000000006</v>
      </c>
      <c r="D23" s="2"/>
      <c r="E23" s="17"/>
      <c r="F23" s="194"/>
    </row>
    <row r="24" spans="1:6" ht="15" customHeight="1" x14ac:dyDescent="0.25">
      <c r="A24" s="205" t="s">
        <v>203</v>
      </c>
      <c r="B24" s="208">
        <v>1672</v>
      </c>
      <c r="C24" s="209">
        <v>784.4</v>
      </c>
      <c r="D24" s="2"/>
      <c r="E24" s="17"/>
      <c r="F24" s="194"/>
    </row>
    <row r="25" spans="1:6" ht="15" customHeight="1" x14ac:dyDescent="0.25">
      <c r="A25" s="102" t="s">
        <v>4</v>
      </c>
      <c r="B25" s="51"/>
      <c r="C25" s="196"/>
      <c r="D25" s="186"/>
      <c r="E25" s="17"/>
      <c r="F25" s="194"/>
    </row>
    <row r="26" spans="1:6" ht="15" customHeight="1" x14ac:dyDescent="0.25">
      <c r="A26" s="100" t="s">
        <v>16</v>
      </c>
      <c r="B26" s="4">
        <v>87</v>
      </c>
      <c r="C26" s="195">
        <v>1160</v>
      </c>
      <c r="D26" s="2"/>
      <c r="E26" s="17"/>
      <c r="F26" s="194"/>
    </row>
    <row r="27" spans="1:6" ht="15" customHeight="1" x14ac:dyDescent="0.25">
      <c r="A27" s="100" t="s">
        <v>17</v>
      </c>
      <c r="B27" s="45">
        <v>6</v>
      </c>
      <c r="C27" s="198">
        <v>206.8</v>
      </c>
      <c r="D27" s="2"/>
      <c r="E27" s="17"/>
      <c r="F27" s="194"/>
    </row>
    <row r="28" spans="1:6" ht="15" customHeight="1" x14ac:dyDescent="0.25">
      <c r="A28" s="100" t="s">
        <v>71</v>
      </c>
      <c r="B28" s="4">
        <v>458</v>
      </c>
      <c r="C28" s="195">
        <v>2457.5</v>
      </c>
      <c r="D28" s="2"/>
      <c r="E28" s="17"/>
      <c r="F28" s="194"/>
    </row>
    <row r="29" spans="1:6" ht="15" customHeight="1" x14ac:dyDescent="0.25">
      <c r="A29" s="103" t="s">
        <v>94</v>
      </c>
      <c r="B29" s="41">
        <v>121</v>
      </c>
      <c r="C29" s="197">
        <v>246.3</v>
      </c>
      <c r="D29" s="2"/>
      <c r="E29" s="2"/>
      <c r="F29" s="194"/>
    </row>
    <row r="30" spans="1:6" ht="15" customHeight="1" x14ac:dyDescent="0.25">
      <c r="A30" s="100" t="s">
        <v>18</v>
      </c>
      <c r="B30" s="41">
        <v>62</v>
      </c>
      <c r="C30" s="197">
        <v>657.1</v>
      </c>
      <c r="D30" s="2"/>
      <c r="E30" s="17"/>
      <c r="F30" s="194"/>
    </row>
    <row r="31" spans="1:6" ht="15" customHeight="1" x14ac:dyDescent="0.25">
      <c r="A31" s="100" t="s">
        <v>19</v>
      </c>
      <c r="B31" s="41">
        <v>74</v>
      </c>
      <c r="C31" s="197">
        <v>683.7</v>
      </c>
      <c r="D31" s="2"/>
      <c r="E31" s="17"/>
      <c r="F31" s="194"/>
    </row>
    <row r="32" spans="1:6" ht="15" customHeight="1" x14ac:dyDescent="0.25">
      <c r="A32" s="100" t="s">
        <v>39</v>
      </c>
      <c r="B32" s="51" t="s">
        <v>52</v>
      </c>
      <c r="C32" s="196" t="s">
        <v>52</v>
      </c>
      <c r="D32" s="2"/>
      <c r="E32" s="17"/>
      <c r="F32" s="194"/>
    </row>
    <row r="33" spans="1:6" ht="15" customHeight="1" x14ac:dyDescent="0.25">
      <c r="A33" s="101" t="s">
        <v>20</v>
      </c>
      <c r="B33" s="51" t="s">
        <v>52</v>
      </c>
      <c r="C33" s="196" t="s">
        <v>52</v>
      </c>
      <c r="D33" s="4"/>
      <c r="E33" s="17"/>
      <c r="F33" s="194"/>
    </row>
    <row r="34" spans="1:6" ht="15" customHeight="1" x14ac:dyDescent="0.25">
      <c r="A34" s="205" t="s">
        <v>202</v>
      </c>
      <c r="B34" s="208">
        <v>824</v>
      </c>
      <c r="C34" s="209">
        <v>762</v>
      </c>
      <c r="D34" s="4"/>
      <c r="E34" s="17"/>
      <c r="F34" s="194"/>
    </row>
    <row r="35" spans="1:6" ht="15" customHeight="1" x14ac:dyDescent="0.25">
      <c r="A35" s="98" t="s">
        <v>5</v>
      </c>
      <c r="B35" s="51"/>
      <c r="C35" s="196"/>
      <c r="D35" s="4"/>
      <c r="E35" s="17"/>
      <c r="F35" s="194"/>
    </row>
    <row r="36" spans="1:6" ht="15" customHeight="1" x14ac:dyDescent="0.25">
      <c r="A36" s="100" t="s">
        <v>28</v>
      </c>
      <c r="B36" s="4">
        <v>65</v>
      </c>
      <c r="C36" s="195">
        <v>296.3</v>
      </c>
      <c r="D36" s="2"/>
      <c r="E36" s="17"/>
      <c r="F36" s="194"/>
    </row>
    <row r="37" spans="1:6" ht="15" customHeight="1" x14ac:dyDescent="0.25">
      <c r="A37" s="100" t="s">
        <v>29</v>
      </c>
      <c r="B37" s="4">
        <v>49</v>
      </c>
      <c r="C37" s="195">
        <v>347.5</v>
      </c>
      <c r="D37" s="2"/>
      <c r="E37" s="17"/>
      <c r="F37" s="194"/>
    </row>
    <row r="38" spans="1:6" ht="15" customHeight="1" x14ac:dyDescent="0.25">
      <c r="A38" s="101" t="s">
        <v>30</v>
      </c>
      <c r="B38" s="41">
        <v>131</v>
      </c>
      <c r="C38" s="197">
        <v>2105.1</v>
      </c>
      <c r="D38" s="2"/>
      <c r="E38" s="17"/>
      <c r="F38" s="194"/>
    </row>
    <row r="39" spans="1:6" ht="15" customHeight="1" x14ac:dyDescent="0.25">
      <c r="A39" s="205" t="s">
        <v>201</v>
      </c>
      <c r="B39" s="206">
        <v>245</v>
      </c>
      <c r="C39" s="207">
        <v>579.70000000000005</v>
      </c>
      <c r="D39" s="2"/>
      <c r="E39" s="17"/>
      <c r="F39" s="194"/>
    </row>
    <row r="40" spans="1:6" ht="15" customHeight="1" x14ac:dyDescent="0.25">
      <c r="A40" s="98" t="s">
        <v>45</v>
      </c>
      <c r="B40" s="41"/>
      <c r="C40" s="197"/>
      <c r="D40" s="2"/>
      <c r="E40" s="17"/>
      <c r="F40" s="194"/>
    </row>
    <row r="41" spans="1:6" ht="15" customHeight="1" x14ac:dyDescent="0.25">
      <c r="A41" s="100" t="s">
        <v>21</v>
      </c>
      <c r="B41" s="41">
        <v>306</v>
      </c>
      <c r="C41" s="195">
        <v>2998.8</v>
      </c>
      <c r="D41" s="2"/>
      <c r="E41" s="17"/>
      <c r="F41" s="194"/>
    </row>
    <row r="42" spans="1:6" ht="15" customHeight="1" x14ac:dyDescent="0.25">
      <c r="A42" s="100" t="s">
        <v>22</v>
      </c>
      <c r="B42" s="41">
        <v>243</v>
      </c>
      <c r="C42" s="195">
        <v>3551.1</v>
      </c>
      <c r="D42" s="2"/>
      <c r="E42" s="17"/>
      <c r="F42" s="194"/>
    </row>
    <row r="43" spans="1:6" ht="15" customHeight="1" x14ac:dyDescent="0.25">
      <c r="A43" s="100" t="s">
        <v>23</v>
      </c>
      <c r="B43" s="4">
        <v>152</v>
      </c>
      <c r="C43" s="195">
        <v>3471.9</v>
      </c>
      <c r="D43" s="2"/>
      <c r="E43" s="17"/>
      <c r="F43" s="194"/>
    </row>
    <row r="44" spans="1:6" ht="15" customHeight="1" x14ac:dyDescent="0.25">
      <c r="A44" s="100" t="s">
        <v>24</v>
      </c>
      <c r="B44" s="4">
        <v>659</v>
      </c>
      <c r="C44" s="195">
        <v>5305.5</v>
      </c>
      <c r="D44" s="2"/>
      <c r="E44" s="17"/>
      <c r="F44" s="194"/>
    </row>
    <row r="45" spans="1:6" ht="15" customHeight="1" x14ac:dyDescent="0.25">
      <c r="A45" s="100" t="s">
        <v>25</v>
      </c>
      <c r="B45" s="4">
        <v>262</v>
      </c>
      <c r="C45" s="195">
        <v>1428.3</v>
      </c>
      <c r="D45" s="2"/>
      <c r="E45" s="17"/>
      <c r="F45" s="194"/>
    </row>
    <row r="46" spans="1:6" ht="15" customHeight="1" x14ac:dyDescent="0.25">
      <c r="A46" s="100" t="s">
        <v>26</v>
      </c>
      <c r="B46" s="41">
        <v>542</v>
      </c>
      <c r="C46" s="197">
        <v>4758.6000000000004</v>
      </c>
      <c r="D46" s="2"/>
      <c r="E46" s="17"/>
      <c r="F46" s="194"/>
    </row>
    <row r="47" spans="1:6" ht="15" customHeight="1" x14ac:dyDescent="0.25">
      <c r="A47" s="101" t="s">
        <v>27</v>
      </c>
      <c r="B47" s="41">
        <v>407</v>
      </c>
      <c r="C47" s="197">
        <v>3674.6</v>
      </c>
      <c r="D47" s="2"/>
      <c r="E47" s="2"/>
      <c r="F47" s="194"/>
    </row>
    <row r="48" spans="1:6" ht="15" customHeight="1" x14ac:dyDescent="0.25">
      <c r="A48" s="205" t="s">
        <v>200</v>
      </c>
      <c r="B48" s="206">
        <v>2571</v>
      </c>
      <c r="C48" s="207">
        <v>3443.8</v>
      </c>
      <c r="D48" s="2"/>
      <c r="E48" s="2"/>
      <c r="F48" s="194"/>
    </row>
    <row r="49" spans="1:6" ht="15" customHeight="1" thickBot="1" x14ac:dyDescent="0.3">
      <c r="A49" s="98" t="s">
        <v>47</v>
      </c>
      <c r="B49" s="64">
        <v>5440</v>
      </c>
      <c r="C49" s="197">
        <v>1241.4000000000001</v>
      </c>
      <c r="D49" s="2"/>
      <c r="E49" s="2"/>
      <c r="F49" s="194"/>
    </row>
    <row r="50" spans="1:6" ht="15" customHeight="1" x14ac:dyDescent="0.25">
      <c r="A50" s="289" t="s">
        <v>199</v>
      </c>
      <c r="B50" s="289"/>
      <c r="C50" s="289"/>
      <c r="D50" s="40"/>
      <c r="E50" s="2"/>
    </row>
    <row r="51" spans="1:6" ht="15" customHeight="1" x14ac:dyDescent="0.25">
      <c r="A51" s="284" t="s">
        <v>60</v>
      </c>
      <c r="B51" s="284"/>
      <c r="C51" s="284"/>
      <c r="D51" s="40"/>
      <c r="E51" s="2"/>
    </row>
    <row r="52" spans="1:6" ht="30.95" customHeight="1" x14ac:dyDescent="0.25">
      <c r="A52" s="276" t="s">
        <v>198</v>
      </c>
      <c r="B52" s="276"/>
      <c r="C52" s="276"/>
      <c r="D52" s="187"/>
      <c r="E52" s="187"/>
    </row>
    <row r="53" spans="1:6" ht="22.5" customHeight="1" x14ac:dyDescent="0.25">
      <c r="A53" s="288" t="s">
        <v>204</v>
      </c>
      <c r="B53" s="288"/>
      <c r="C53" s="288"/>
      <c r="D53" s="17"/>
      <c r="E53" s="2"/>
    </row>
    <row r="54" spans="1:6" ht="30" customHeight="1" x14ac:dyDescent="0.25">
      <c r="A54" s="276" t="s">
        <v>196</v>
      </c>
      <c r="B54" s="276"/>
      <c r="C54" s="276"/>
      <c r="D54" s="115"/>
      <c r="E54" s="115"/>
    </row>
    <row r="55" spans="1:6" ht="22.5" customHeight="1" x14ac:dyDescent="0.25">
      <c r="A55" s="288" t="s">
        <v>197</v>
      </c>
      <c r="B55" s="288"/>
      <c r="C55" s="288"/>
      <c r="D55" s="2"/>
      <c r="E55" s="2"/>
    </row>
    <row r="56" spans="1:6" ht="15" customHeight="1" x14ac:dyDescent="0.25">
      <c r="A56" s="284" t="s">
        <v>161</v>
      </c>
      <c r="B56" s="284"/>
      <c r="C56" s="284"/>
      <c r="D56" s="2"/>
      <c r="E56" s="2"/>
    </row>
    <row r="57" spans="1:6" ht="15" customHeight="1" x14ac:dyDescent="0.25">
      <c r="A57" s="2"/>
      <c r="B57" s="116"/>
      <c r="C57" s="116"/>
      <c r="D57" s="2"/>
      <c r="E57" s="2"/>
    </row>
    <row r="58" spans="1:6" ht="15" customHeight="1" x14ac:dyDescent="0.25">
      <c r="C58" s="164"/>
    </row>
  </sheetData>
  <mergeCells count="9">
    <mergeCell ref="A1:F1"/>
    <mergeCell ref="A55:C55"/>
    <mergeCell ref="A56:C56"/>
    <mergeCell ref="A52:C52"/>
    <mergeCell ref="A54:C54"/>
    <mergeCell ref="A6:C6"/>
    <mergeCell ref="A50:C50"/>
    <mergeCell ref="A51:C51"/>
    <mergeCell ref="A53:C53"/>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K7" sqref="K7"/>
    </sheetView>
  </sheetViews>
  <sheetFormatPr defaultColWidth="9.140625" defaultRowHeight="15" customHeight="1" x14ac:dyDescent="0.25"/>
  <cols>
    <col min="1" max="1" width="17" style="140" customWidth="1"/>
    <col min="2" max="3" width="13.5703125" style="140" customWidth="1"/>
    <col min="4" max="4" width="3.5703125" style="140" customWidth="1"/>
    <col min="5" max="6" width="13.5703125" style="140" customWidth="1"/>
    <col min="7" max="7" width="3.5703125" style="140" customWidth="1"/>
    <col min="8" max="9" width="13.5703125" style="140" customWidth="1"/>
    <col min="10" max="10" width="4" style="140" customWidth="1"/>
    <col min="11" max="16384" width="9.140625" style="140"/>
  </cols>
  <sheetData>
    <row r="1" spans="1:12" s="154" customFormat="1" x14ac:dyDescent="0.25">
      <c r="A1" s="268" t="s">
        <v>255</v>
      </c>
      <c r="B1" s="268"/>
      <c r="C1" s="268"/>
      <c r="D1" s="268"/>
      <c r="E1" s="268"/>
      <c r="F1" s="268"/>
      <c r="G1" s="268"/>
      <c r="H1" s="262"/>
      <c r="I1" s="262"/>
      <c r="J1" s="17"/>
    </row>
    <row r="2" spans="1:12" s="154" customFormat="1" x14ac:dyDescent="0.25">
      <c r="A2" s="261"/>
      <c r="B2" s="17"/>
      <c r="C2" s="17"/>
      <c r="D2" s="17"/>
      <c r="E2" s="178"/>
      <c r="F2" s="17"/>
      <c r="G2" s="17"/>
      <c r="H2" s="17"/>
      <c r="I2" s="17"/>
      <c r="J2" s="17"/>
    </row>
    <row r="3" spans="1:12" ht="63" customHeight="1" x14ac:dyDescent="0.25">
      <c r="A3" s="2"/>
      <c r="B3" s="2"/>
      <c r="C3" s="2"/>
      <c r="D3" s="2"/>
      <c r="E3" s="2"/>
      <c r="F3" s="2"/>
      <c r="G3" s="2"/>
      <c r="H3" s="2"/>
      <c r="I3" s="2"/>
      <c r="J3" s="2"/>
    </row>
    <row r="4" spans="1:12" ht="15" customHeight="1" x14ac:dyDescent="0.25">
      <c r="A4" s="182"/>
      <c r="B4" s="182"/>
      <c r="C4" s="182"/>
      <c r="D4" s="182"/>
      <c r="E4" s="182"/>
      <c r="F4" s="182"/>
      <c r="G4" s="182"/>
      <c r="H4" s="182"/>
      <c r="I4" s="182"/>
      <c r="J4" s="2"/>
    </row>
    <row r="5" spans="1:12" ht="15" customHeight="1" x14ac:dyDescent="0.25">
      <c r="A5" s="2"/>
      <c r="B5" s="2"/>
      <c r="C5" s="2"/>
      <c r="D5" s="2"/>
      <c r="E5" s="2"/>
      <c r="F5" s="2"/>
      <c r="G5" s="2"/>
      <c r="H5" s="2"/>
      <c r="I5" s="2"/>
      <c r="J5" s="2"/>
    </row>
    <row r="6" spans="1:12" ht="30" customHeight="1" thickBot="1" x14ac:dyDescent="0.3">
      <c r="A6" s="277" t="s">
        <v>123</v>
      </c>
      <c r="B6" s="277"/>
      <c r="C6" s="277"/>
      <c r="D6" s="277"/>
      <c r="E6" s="277"/>
      <c r="F6" s="277"/>
      <c r="G6" s="277"/>
      <c r="H6" s="277"/>
      <c r="I6" s="277"/>
      <c r="J6" s="2"/>
    </row>
    <row r="7" spans="1:12" ht="30" customHeight="1" thickBot="1" x14ac:dyDescent="0.3">
      <c r="A7" s="55"/>
      <c r="B7" s="291" t="s">
        <v>126</v>
      </c>
      <c r="C7" s="291"/>
      <c r="D7" s="105"/>
      <c r="E7" s="290" t="s">
        <v>127</v>
      </c>
      <c r="F7" s="290"/>
      <c r="G7" s="106"/>
      <c r="H7" s="290" t="s">
        <v>128</v>
      </c>
      <c r="I7" s="290"/>
      <c r="J7" s="2"/>
    </row>
    <row r="8" spans="1:12" ht="15" customHeight="1" thickBot="1" x14ac:dyDescent="0.3">
      <c r="A8" s="84" t="s">
        <v>107</v>
      </c>
      <c r="B8" s="62" t="s">
        <v>3</v>
      </c>
      <c r="C8" s="62" t="s">
        <v>48</v>
      </c>
      <c r="D8" s="62"/>
      <c r="E8" s="62" t="s">
        <v>8</v>
      </c>
      <c r="F8" s="62" t="s">
        <v>48</v>
      </c>
      <c r="G8" s="62"/>
      <c r="H8" s="62" t="s">
        <v>8</v>
      </c>
      <c r="I8" s="62" t="s">
        <v>48</v>
      </c>
      <c r="J8" s="2"/>
    </row>
    <row r="9" spans="1:12" ht="15" customHeight="1" x14ac:dyDescent="0.25">
      <c r="A9" s="56" t="s">
        <v>46</v>
      </c>
      <c r="B9" s="57">
        <v>76</v>
      </c>
      <c r="C9" s="37">
        <v>18.858560794044664</v>
      </c>
      <c r="D9" s="37"/>
      <c r="E9" s="57">
        <v>193</v>
      </c>
      <c r="F9" s="37">
        <v>47.890818858560799</v>
      </c>
      <c r="G9" s="37"/>
      <c r="H9" s="57">
        <v>134</v>
      </c>
      <c r="I9" s="37">
        <v>33.250620347394538</v>
      </c>
      <c r="J9" s="2"/>
      <c r="L9" s="168"/>
    </row>
    <row r="10" spans="1:12" ht="15" customHeight="1" x14ac:dyDescent="0.25">
      <c r="A10" s="58" t="s">
        <v>4</v>
      </c>
      <c r="B10" s="59">
        <v>50</v>
      </c>
      <c r="C10" s="37">
        <v>15.923566878980891</v>
      </c>
      <c r="D10" s="37"/>
      <c r="E10" s="59">
        <v>108</v>
      </c>
      <c r="F10" s="37">
        <v>34.394904458598724</v>
      </c>
      <c r="G10" s="37"/>
      <c r="H10" s="59">
        <v>156</v>
      </c>
      <c r="I10" s="37">
        <v>49.681528662420384</v>
      </c>
      <c r="J10" s="2"/>
      <c r="L10" s="169"/>
    </row>
    <row r="11" spans="1:12" ht="15" customHeight="1" x14ac:dyDescent="0.25">
      <c r="A11" s="56" t="s">
        <v>5</v>
      </c>
      <c r="B11" s="59">
        <v>10</v>
      </c>
      <c r="C11" s="37">
        <v>15.384615384615385</v>
      </c>
      <c r="D11" s="37"/>
      <c r="E11" s="59">
        <v>39</v>
      </c>
      <c r="F11" s="37">
        <v>60</v>
      </c>
      <c r="G11" s="37"/>
      <c r="H11" s="59">
        <v>16</v>
      </c>
      <c r="I11" s="37">
        <v>24.615384615384617</v>
      </c>
      <c r="J11" s="2"/>
      <c r="L11" s="169"/>
    </row>
    <row r="12" spans="1:12" ht="15" customHeight="1" x14ac:dyDescent="0.25">
      <c r="A12" s="56" t="s">
        <v>45</v>
      </c>
      <c r="B12" s="59">
        <v>105</v>
      </c>
      <c r="C12" s="37">
        <v>20.388349514563107</v>
      </c>
      <c r="D12" s="37"/>
      <c r="E12" s="59">
        <v>211</v>
      </c>
      <c r="F12" s="37">
        <v>40.970873786407772</v>
      </c>
      <c r="G12" s="37"/>
      <c r="H12" s="59">
        <v>199</v>
      </c>
      <c r="I12" s="37">
        <v>38.640776699029125</v>
      </c>
      <c r="J12" s="2"/>
      <c r="L12" s="169"/>
    </row>
    <row r="13" spans="1:12" ht="15" customHeight="1" thickBot="1" x14ac:dyDescent="0.3">
      <c r="A13" s="85" t="s">
        <v>47</v>
      </c>
      <c r="B13" s="22">
        <v>241</v>
      </c>
      <c r="C13" s="86">
        <v>18.581341557440247</v>
      </c>
      <c r="D13" s="86"/>
      <c r="E13" s="22">
        <v>551</v>
      </c>
      <c r="F13" s="86">
        <v>42.48265227447957</v>
      </c>
      <c r="G13" s="86"/>
      <c r="H13" s="22">
        <v>505</v>
      </c>
      <c r="I13" s="86">
        <v>38.936006168080183</v>
      </c>
      <c r="J13" s="2"/>
    </row>
    <row r="14" spans="1:12" ht="15" customHeight="1" x14ac:dyDescent="0.25">
      <c r="A14" s="60" t="s">
        <v>146</v>
      </c>
      <c r="B14" s="2"/>
      <c r="C14" s="2"/>
      <c r="D14" s="2"/>
      <c r="E14" s="2"/>
      <c r="F14" s="2"/>
      <c r="G14" s="2"/>
      <c r="H14" s="2"/>
      <c r="I14" s="2"/>
      <c r="J14" s="2"/>
    </row>
    <row r="15" spans="1:12" ht="15" customHeight="1" x14ac:dyDescent="0.25">
      <c r="A15" s="2"/>
      <c r="B15" s="2"/>
      <c r="C15" s="2"/>
      <c r="D15" s="2"/>
      <c r="E15" s="2"/>
      <c r="F15" s="2"/>
      <c r="G15" s="2"/>
      <c r="H15" s="2"/>
      <c r="I15" s="2"/>
      <c r="J15" s="2"/>
    </row>
  </sheetData>
  <mergeCells count="5">
    <mergeCell ref="E7:F7"/>
    <mergeCell ref="B7:C7"/>
    <mergeCell ref="H7:I7"/>
    <mergeCell ref="A6:I6"/>
    <mergeCell ref="A1:G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workbookViewId="0">
      <selection activeCell="H3" sqref="H3"/>
    </sheetView>
  </sheetViews>
  <sheetFormatPr defaultColWidth="9.140625" defaultRowHeight="15" customHeight="1" x14ac:dyDescent="0.25"/>
  <cols>
    <col min="1" max="1" width="13.140625" style="140" customWidth="1"/>
    <col min="2" max="3" width="13.5703125" style="140" customWidth="1"/>
    <col min="4" max="4" width="3.5703125" style="140" customWidth="1"/>
    <col min="5" max="6" width="13.5703125" style="140" customWidth="1"/>
    <col min="7" max="7" width="3.5703125" style="140" customWidth="1"/>
    <col min="8" max="9" width="13.5703125" style="140" customWidth="1"/>
    <col min="10" max="10" width="3.5703125" style="140" customWidth="1"/>
    <col min="11" max="16384" width="9.140625" style="140"/>
  </cols>
  <sheetData>
    <row r="1" spans="1:20" s="154" customFormat="1" x14ac:dyDescent="0.25">
      <c r="A1" s="268" t="s">
        <v>255</v>
      </c>
      <c r="B1" s="268"/>
      <c r="C1" s="268"/>
      <c r="D1" s="268"/>
      <c r="E1" s="268"/>
      <c r="F1" s="268"/>
      <c r="G1" s="268"/>
      <c r="H1" s="268"/>
      <c r="I1" s="262"/>
      <c r="J1" s="17"/>
    </row>
    <row r="2" spans="1:20" s="154" customFormat="1" x14ac:dyDescent="0.25">
      <c r="A2" s="261"/>
      <c r="B2" s="17"/>
      <c r="C2" s="17"/>
      <c r="D2" s="17"/>
      <c r="E2" s="178"/>
      <c r="F2" s="17"/>
      <c r="G2" s="17"/>
      <c r="H2" s="17"/>
      <c r="I2" s="17"/>
      <c r="J2" s="17"/>
    </row>
    <row r="3" spans="1:20" ht="64.5" customHeight="1" x14ac:dyDescent="0.25">
      <c r="A3" s="2"/>
      <c r="B3" s="2"/>
      <c r="C3" s="2"/>
      <c r="D3" s="2"/>
      <c r="E3" s="2"/>
      <c r="F3" s="2"/>
      <c r="G3" s="2"/>
      <c r="H3" s="2"/>
      <c r="I3" s="2"/>
      <c r="J3" s="2"/>
    </row>
    <row r="4" spans="1:20" ht="15" customHeight="1" x14ac:dyDescent="0.25">
      <c r="A4" s="182"/>
      <c r="B4" s="182"/>
      <c r="C4" s="182"/>
      <c r="D4" s="182"/>
      <c r="E4" s="182"/>
      <c r="F4" s="182"/>
      <c r="G4" s="182"/>
      <c r="H4" s="182"/>
      <c r="I4" s="182"/>
      <c r="J4" s="2"/>
    </row>
    <row r="5" spans="1:20" ht="15" customHeight="1" x14ac:dyDescent="0.25">
      <c r="A5" s="2"/>
      <c r="B5" s="2"/>
      <c r="C5" s="2"/>
      <c r="D5" s="2"/>
      <c r="E5" s="2"/>
      <c r="F5" s="2"/>
      <c r="G5" s="2"/>
      <c r="H5" s="2"/>
      <c r="I5" s="2"/>
      <c r="J5" s="2"/>
    </row>
    <row r="6" spans="1:20" ht="30" customHeight="1" thickBot="1" x14ac:dyDescent="0.3">
      <c r="A6" s="277" t="s">
        <v>122</v>
      </c>
      <c r="B6" s="277"/>
      <c r="C6" s="277"/>
      <c r="D6" s="277"/>
      <c r="E6" s="277"/>
      <c r="F6" s="277"/>
      <c r="G6" s="277"/>
      <c r="H6" s="277"/>
      <c r="I6" s="277"/>
      <c r="J6" s="2"/>
    </row>
    <row r="7" spans="1:20" ht="30" customHeight="1" thickBot="1" x14ac:dyDescent="0.3">
      <c r="A7" s="55"/>
      <c r="B7" s="291" t="s">
        <v>126</v>
      </c>
      <c r="C7" s="291"/>
      <c r="D7" s="105"/>
      <c r="E7" s="290" t="s">
        <v>127</v>
      </c>
      <c r="F7" s="290"/>
      <c r="G7" s="106"/>
      <c r="H7" s="290" t="s">
        <v>128</v>
      </c>
      <c r="I7" s="290"/>
      <c r="J7" s="2"/>
      <c r="R7" s="166"/>
      <c r="S7" s="166"/>
      <c r="T7" s="167"/>
    </row>
    <row r="8" spans="1:20" ht="15" customHeight="1" thickBot="1" x14ac:dyDescent="0.3">
      <c r="A8" s="84" t="s">
        <v>95</v>
      </c>
      <c r="B8" s="62" t="s">
        <v>3</v>
      </c>
      <c r="C8" s="62" t="s">
        <v>48</v>
      </c>
      <c r="D8" s="62"/>
      <c r="E8" s="62" t="s">
        <v>8</v>
      </c>
      <c r="F8" s="62" t="s">
        <v>48</v>
      </c>
      <c r="G8" s="62"/>
      <c r="H8" s="62" t="s">
        <v>8</v>
      </c>
      <c r="I8" s="62" t="s">
        <v>48</v>
      </c>
      <c r="J8" s="2"/>
    </row>
    <row r="9" spans="1:20" ht="15" customHeight="1" x14ac:dyDescent="0.25">
      <c r="A9" s="56" t="s">
        <v>96</v>
      </c>
      <c r="B9" s="57">
        <v>2</v>
      </c>
      <c r="C9" s="37">
        <v>9.0909090909090917</v>
      </c>
      <c r="D9" s="37"/>
      <c r="E9" s="57">
        <v>2</v>
      </c>
      <c r="F9" s="37">
        <v>9.0909090909090917</v>
      </c>
      <c r="G9" s="37"/>
      <c r="H9" s="57">
        <v>18</v>
      </c>
      <c r="I9" s="37">
        <v>81.818181818181827</v>
      </c>
      <c r="J9" s="2"/>
    </row>
    <row r="10" spans="1:20" ht="15" customHeight="1" x14ac:dyDescent="0.25">
      <c r="A10" s="58" t="s">
        <v>9</v>
      </c>
      <c r="B10" s="59">
        <v>86</v>
      </c>
      <c r="C10" s="37">
        <v>19.111111111111111</v>
      </c>
      <c r="D10" s="37"/>
      <c r="E10" s="59">
        <v>97</v>
      </c>
      <c r="F10" s="37">
        <v>21.555555555555557</v>
      </c>
      <c r="G10" s="37"/>
      <c r="H10" s="59">
        <v>267</v>
      </c>
      <c r="I10" s="37">
        <v>59.333333333333336</v>
      </c>
      <c r="J10" s="2"/>
    </row>
    <row r="11" spans="1:20" ht="15" customHeight="1" x14ac:dyDescent="0.25">
      <c r="A11" s="56" t="s">
        <v>10</v>
      </c>
      <c r="B11" s="59">
        <v>76</v>
      </c>
      <c r="C11" s="37">
        <v>26.116838487972512</v>
      </c>
      <c r="D11" s="37"/>
      <c r="E11" s="59">
        <v>93</v>
      </c>
      <c r="F11" s="37">
        <v>31.958762886597935</v>
      </c>
      <c r="G11" s="37"/>
      <c r="H11" s="59">
        <v>122</v>
      </c>
      <c r="I11" s="37">
        <v>41.924398625429554</v>
      </c>
      <c r="J11" s="2"/>
    </row>
    <row r="12" spans="1:20" ht="15" customHeight="1" x14ac:dyDescent="0.25">
      <c r="A12" s="56" t="s">
        <v>11</v>
      </c>
      <c r="B12" s="59">
        <v>68</v>
      </c>
      <c r="C12" s="37">
        <v>20.118343195266274</v>
      </c>
      <c r="D12" s="37"/>
      <c r="E12" s="59">
        <v>189</v>
      </c>
      <c r="F12" s="37">
        <v>55.917159763313606</v>
      </c>
      <c r="G12" s="37"/>
      <c r="H12" s="59">
        <v>81</v>
      </c>
      <c r="I12" s="37">
        <v>23.964497041420117</v>
      </c>
      <c r="J12" s="2"/>
    </row>
    <row r="13" spans="1:20" ht="15" customHeight="1" x14ac:dyDescent="0.25">
      <c r="A13" s="56" t="s">
        <v>49</v>
      </c>
      <c r="B13" s="59">
        <v>9</v>
      </c>
      <c r="C13" s="37">
        <v>4.591836734693878</v>
      </c>
      <c r="D13" s="37"/>
      <c r="E13" s="59">
        <v>170</v>
      </c>
      <c r="F13" s="37">
        <v>86.734693877551024</v>
      </c>
      <c r="G13" s="37"/>
      <c r="H13" s="59">
        <v>17</v>
      </c>
      <c r="I13" s="37">
        <v>8.6734693877551017</v>
      </c>
      <c r="J13" s="2"/>
    </row>
    <row r="14" spans="1:20" ht="15" customHeight="1" thickBot="1" x14ac:dyDescent="0.3">
      <c r="A14" s="85" t="s">
        <v>47</v>
      </c>
      <c r="B14" s="22">
        <v>241</v>
      </c>
      <c r="C14" s="86">
        <v>18.581341557440247</v>
      </c>
      <c r="D14" s="86"/>
      <c r="E14" s="22">
        <v>551</v>
      </c>
      <c r="F14" s="86">
        <v>42.48265227447957</v>
      </c>
      <c r="G14" s="86"/>
      <c r="H14" s="22">
        <v>505</v>
      </c>
      <c r="I14" s="86">
        <v>38.936006168080183</v>
      </c>
      <c r="J14" s="2"/>
    </row>
    <row r="15" spans="1:20" ht="15" customHeight="1" x14ac:dyDescent="0.25">
      <c r="A15" s="60" t="s">
        <v>146</v>
      </c>
      <c r="B15" s="61"/>
      <c r="C15" s="61"/>
      <c r="D15" s="61"/>
      <c r="E15" s="61"/>
      <c r="F15" s="61"/>
      <c r="G15" s="61"/>
      <c r="H15" s="2"/>
      <c r="I15" s="2"/>
      <c r="J15" s="2"/>
    </row>
    <row r="16" spans="1:20" ht="15" customHeight="1" x14ac:dyDescent="0.25">
      <c r="A16" s="2"/>
      <c r="B16" s="2"/>
      <c r="C16" s="2"/>
      <c r="D16" s="2"/>
      <c r="E16" s="2"/>
      <c r="F16" s="2"/>
      <c r="G16" s="2"/>
      <c r="H16" s="2"/>
      <c r="I16" s="2"/>
      <c r="J16" s="2"/>
    </row>
  </sheetData>
  <mergeCells count="5">
    <mergeCell ref="H7:I7"/>
    <mergeCell ref="B7:C7"/>
    <mergeCell ref="E7:F7"/>
    <mergeCell ref="A6:I6"/>
    <mergeCell ref="A1:H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election activeCell="M6" sqref="M6"/>
    </sheetView>
  </sheetViews>
  <sheetFormatPr defaultColWidth="9.140625" defaultRowHeight="15" customHeight="1" x14ac:dyDescent="0.25"/>
  <cols>
    <col min="1" max="3" width="9.140625" style="140"/>
    <col min="4" max="4" width="3.5703125" style="140" customWidth="1"/>
    <col min="5" max="5" width="9.140625" style="140"/>
    <col min="6" max="6" width="4.140625" style="140" customWidth="1"/>
    <col min="7" max="8" width="9.140625" style="140"/>
    <col min="9" max="9" width="3.5703125" style="140" customWidth="1"/>
    <col min="10" max="10" width="9.140625" style="140"/>
    <col min="11" max="11" width="3.28515625" style="140" customWidth="1"/>
    <col min="12" max="13" width="9.140625" style="140"/>
    <col min="14" max="14" width="15.28515625" style="140" bestFit="1" customWidth="1"/>
    <col min="15" max="15" width="10.7109375" style="140" bestFit="1" customWidth="1"/>
    <col min="16" max="23" width="9.140625" style="140"/>
    <col min="24" max="24" width="10.7109375" style="140" bestFit="1" customWidth="1"/>
    <col min="25" max="16384" width="9.140625" style="140"/>
  </cols>
  <sheetData>
    <row r="1" spans="1:18" s="154" customFormat="1" x14ac:dyDescent="0.25">
      <c r="A1" s="268" t="s">
        <v>255</v>
      </c>
      <c r="B1" s="268"/>
      <c r="C1" s="268"/>
      <c r="D1" s="268"/>
      <c r="E1" s="268"/>
      <c r="F1" s="268"/>
      <c r="G1" s="268"/>
      <c r="H1" s="268"/>
      <c r="I1" s="268"/>
      <c r="J1" s="268"/>
      <c r="K1" s="17"/>
    </row>
    <row r="2" spans="1:18" s="154" customFormat="1" x14ac:dyDescent="0.25">
      <c r="A2" s="261"/>
      <c r="B2" s="17"/>
      <c r="C2" s="17"/>
      <c r="D2" s="17"/>
      <c r="E2" s="178"/>
      <c r="F2" s="17"/>
      <c r="G2" s="17"/>
      <c r="H2" s="17"/>
      <c r="I2" s="17"/>
      <c r="J2" s="17"/>
      <c r="K2" s="17"/>
    </row>
    <row r="3" spans="1:18" ht="64.5" customHeight="1" x14ac:dyDescent="0.25">
      <c r="A3" s="2"/>
      <c r="B3" s="2"/>
      <c r="C3" s="2"/>
      <c r="D3" s="2"/>
      <c r="E3" s="2"/>
      <c r="F3" s="2"/>
      <c r="G3" s="2"/>
      <c r="H3" s="2"/>
      <c r="I3" s="2"/>
      <c r="J3" s="2"/>
      <c r="K3" s="2"/>
    </row>
    <row r="4" spans="1:18" ht="15" customHeight="1" x14ac:dyDescent="0.25">
      <c r="A4" s="182"/>
      <c r="B4" s="182"/>
      <c r="C4" s="182"/>
      <c r="D4" s="182"/>
      <c r="E4" s="182"/>
      <c r="F4" s="182"/>
      <c r="G4" s="182"/>
      <c r="H4" s="182"/>
      <c r="I4" s="182"/>
      <c r="J4" s="182"/>
      <c r="K4" s="2"/>
    </row>
    <row r="5" spans="1:18" ht="15" customHeight="1" x14ac:dyDescent="0.25">
      <c r="A5" s="2"/>
      <c r="B5" s="2"/>
      <c r="C5" s="2"/>
      <c r="D5" s="2"/>
      <c r="E5" s="2"/>
      <c r="F5" s="2"/>
      <c r="G5" s="2"/>
      <c r="H5" s="2"/>
      <c r="I5" s="2"/>
      <c r="J5" s="2"/>
      <c r="K5" s="2"/>
    </row>
    <row r="6" spans="1:18" ht="30" customHeight="1" thickBot="1" x14ac:dyDescent="0.3">
      <c r="A6" s="277" t="s">
        <v>112</v>
      </c>
      <c r="B6" s="277"/>
      <c r="C6" s="277"/>
      <c r="D6" s="277"/>
      <c r="E6" s="277"/>
      <c r="F6" s="277"/>
      <c r="G6" s="277"/>
      <c r="H6" s="277"/>
      <c r="I6" s="277"/>
      <c r="J6" s="277"/>
      <c r="K6" s="2"/>
    </row>
    <row r="7" spans="1:18" ht="15" customHeight="1" thickBot="1" x14ac:dyDescent="0.3">
      <c r="A7" s="4"/>
      <c r="B7" s="269" t="s">
        <v>79</v>
      </c>
      <c r="C7" s="269"/>
      <c r="D7" s="269"/>
      <c r="E7" s="269"/>
      <c r="F7" s="118"/>
      <c r="G7" s="285" t="s">
        <v>62</v>
      </c>
      <c r="H7" s="285"/>
      <c r="I7" s="285"/>
      <c r="J7" s="285"/>
      <c r="K7" s="4"/>
      <c r="L7" s="156"/>
      <c r="M7" s="156"/>
      <c r="N7" s="156"/>
      <c r="O7" s="156"/>
      <c r="P7" s="156"/>
      <c r="Q7" s="156"/>
      <c r="R7" s="156"/>
    </row>
    <row r="8" spans="1:18" ht="15" customHeight="1" thickBot="1" x14ac:dyDescent="0.3">
      <c r="A8" s="4"/>
      <c r="B8" s="269" t="s">
        <v>3</v>
      </c>
      <c r="C8" s="269"/>
      <c r="D8" s="118"/>
      <c r="E8" s="117" t="s">
        <v>48</v>
      </c>
      <c r="F8" s="118"/>
      <c r="G8" s="285" t="s">
        <v>3</v>
      </c>
      <c r="H8" s="285"/>
      <c r="I8" s="118"/>
      <c r="J8" s="114" t="s">
        <v>48</v>
      </c>
      <c r="K8" s="4"/>
      <c r="L8" s="156"/>
      <c r="M8" s="156"/>
      <c r="N8" s="156"/>
      <c r="O8" s="156"/>
      <c r="P8" s="156"/>
      <c r="Q8" s="156"/>
      <c r="R8" s="156"/>
    </row>
    <row r="9" spans="1:18" ht="41.45" customHeight="1" thickBot="1" x14ac:dyDescent="0.3">
      <c r="A9" s="42" t="s">
        <v>95</v>
      </c>
      <c r="B9" s="52" t="s">
        <v>119</v>
      </c>
      <c r="C9" s="52" t="s">
        <v>120</v>
      </c>
      <c r="D9" s="52"/>
      <c r="E9" s="52" t="s">
        <v>121</v>
      </c>
      <c r="F9" s="52"/>
      <c r="G9" s="52" t="s">
        <v>119</v>
      </c>
      <c r="H9" s="52" t="s">
        <v>120</v>
      </c>
      <c r="I9" s="52"/>
      <c r="J9" s="52" t="s">
        <v>120</v>
      </c>
      <c r="K9" s="4"/>
      <c r="L9" s="156"/>
      <c r="M9" s="156"/>
      <c r="N9" s="156"/>
      <c r="O9" s="156"/>
      <c r="P9" s="156"/>
      <c r="Q9" s="156"/>
      <c r="R9" s="156"/>
    </row>
    <row r="10" spans="1:18" ht="15" customHeight="1" x14ac:dyDescent="0.25">
      <c r="A10" s="4" t="s">
        <v>96</v>
      </c>
      <c r="B10" s="4">
        <v>12</v>
      </c>
      <c r="C10" s="4">
        <v>10</v>
      </c>
      <c r="D10" s="4"/>
      <c r="E10" s="3">
        <v>83.333333333333343</v>
      </c>
      <c r="F10" s="3"/>
      <c r="G10" s="4">
        <v>10</v>
      </c>
      <c r="H10" s="4">
        <v>10</v>
      </c>
      <c r="I10" s="4"/>
      <c r="J10" s="3">
        <v>100</v>
      </c>
      <c r="K10" s="4"/>
      <c r="L10" s="156"/>
      <c r="M10" s="156"/>
      <c r="N10" s="156"/>
      <c r="O10" s="156"/>
      <c r="P10" s="156"/>
      <c r="Q10" s="156"/>
      <c r="R10" s="156"/>
    </row>
    <row r="11" spans="1:18" ht="15" customHeight="1" x14ac:dyDescent="0.25">
      <c r="A11" s="4" t="s">
        <v>9</v>
      </c>
      <c r="B11" s="4">
        <v>225</v>
      </c>
      <c r="C11" s="4">
        <v>179</v>
      </c>
      <c r="D11" s="4"/>
      <c r="E11" s="3">
        <v>79.555555555555557</v>
      </c>
      <c r="F11" s="3"/>
      <c r="G11" s="4">
        <v>225</v>
      </c>
      <c r="H11" s="4">
        <v>185</v>
      </c>
      <c r="I11" s="4"/>
      <c r="J11" s="3">
        <v>82.222222222222214</v>
      </c>
      <c r="K11" s="4"/>
      <c r="L11" s="156"/>
      <c r="M11" s="156"/>
      <c r="N11" s="156"/>
      <c r="O11" s="156"/>
      <c r="P11" s="156"/>
      <c r="Q11" s="156"/>
      <c r="R11" s="156"/>
    </row>
    <row r="12" spans="1:18" ht="15" customHeight="1" x14ac:dyDescent="0.25">
      <c r="A12" s="4" t="s">
        <v>10</v>
      </c>
      <c r="B12" s="4">
        <v>79</v>
      </c>
      <c r="C12" s="4">
        <v>61</v>
      </c>
      <c r="D12" s="4"/>
      <c r="E12" s="3">
        <v>77.215189873417728</v>
      </c>
      <c r="F12" s="3"/>
      <c r="G12" s="4">
        <v>212</v>
      </c>
      <c r="H12" s="4">
        <v>154</v>
      </c>
      <c r="I12" s="4"/>
      <c r="J12" s="3">
        <v>72.641509433962256</v>
      </c>
      <c r="K12" s="4"/>
      <c r="L12" s="156"/>
      <c r="M12" s="156"/>
      <c r="N12" s="156"/>
      <c r="O12" s="156"/>
      <c r="P12" s="156"/>
      <c r="Q12" s="156"/>
      <c r="R12" s="156"/>
    </row>
    <row r="13" spans="1:18" ht="15" customHeight="1" x14ac:dyDescent="0.25">
      <c r="A13" s="4" t="s">
        <v>102</v>
      </c>
      <c r="B13" s="4">
        <v>94</v>
      </c>
      <c r="C13" s="4">
        <v>80</v>
      </c>
      <c r="D13" s="4"/>
      <c r="E13" s="3">
        <v>85.106382978723403</v>
      </c>
      <c r="F13" s="3"/>
      <c r="G13" s="4">
        <v>244</v>
      </c>
      <c r="H13" s="4">
        <v>190</v>
      </c>
      <c r="I13" s="4"/>
      <c r="J13" s="3">
        <v>77.868852459016395</v>
      </c>
      <c r="K13" s="4"/>
      <c r="L13" s="156"/>
      <c r="M13" s="156"/>
      <c r="N13" s="156"/>
      <c r="O13" s="156"/>
      <c r="P13" s="156"/>
      <c r="Q13" s="156"/>
      <c r="R13" s="156"/>
    </row>
    <row r="14" spans="1:18" ht="15" customHeight="1" x14ac:dyDescent="0.25">
      <c r="A14" s="41" t="s">
        <v>15</v>
      </c>
      <c r="B14" s="41">
        <v>58</v>
      </c>
      <c r="C14" s="41">
        <v>56</v>
      </c>
      <c r="D14" s="41"/>
      <c r="E14" s="43">
        <v>96.551724137931032</v>
      </c>
      <c r="F14" s="43"/>
      <c r="G14" s="41">
        <v>138</v>
      </c>
      <c r="H14" s="41">
        <v>131</v>
      </c>
      <c r="I14" s="41"/>
      <c r="J14" s="43">
        <v>94.927536231884062</v>
      </c>
      <c r="K14" s="4"/>
      <c r="L14" s="156"/>
      <c r="M14" s="156"/>
      <c r="N14" s="156"/>
      <c r="O14" s="156"/>
      <c r="P14" s="156"/>
      <c r="Q14" s="156"/>
      <c r="R14" s="156"/>
    </row>
    <row r="15" spans="1:18" ht="15" customHeight="1" thickBot="1" x14ac:dyDescent="0.3">
      <c r="A15" s="22" t="s">
        <v>1</v>
      </c>
      <c r="B15" s="22">
        <v>468</v>
      </c>
      <c r="C15" s="22">
        <v>386</v>
      </c>
      <c r="D15" s="22"/>
      <c r="E15" s="35">
        <v>82.478632478632477</v>
      </c>
      <c r="F15" s="35"/>
      <c r="G15" s="22">
        <v>829</v>
      </c>
      <c r="H15" s="22">
        <v>670</v>
      </c>
      <c r="I15" s="22"/>
      <c r="J15" s="35">
        <v>80.820265379975879</v>
      </c>
      <c r="K15" s="41"/>
      <c r="L15" s="156"/>
      <c r="M15" s="156"/>
      <c r="N15" s="156"/>
      <c r="O15" s="156"/>
      <c r="P15" s="156"/>
      <c r="Q15" s="156"/>
      <c r="R15" s="156"/>
    </row>
    <row r="16" spans="1:18" ht="22.5" customHeight="1" x14ac:dyDescent="0.25">
      <c r="A16" s="292" t="s">
        <v>162</v>
      </c>
      <c r="B16" s="292"/>
      <c r="C16" s="292"/>
      <c r="D16" s="292"/>
      <c r="E16" s="292"/>
      <c r="F16" s="292"/>
      <c r="G16" s="292"/>
      <c r="H16" s="292"/>
      <c r="I16" s="292"/>
      <c r="J16" s="292"/>
      <c r="K16" s="2"/>
    </row>
    <row r="17" spans="1:11" ht="15" customHeight="1" x14ac:dyDescent="0.25">
      <c r="A17" s="121" t="s">
        <v>147</v>
      </c>
      <c r="B17" s="2"/>
      <c r="C17" s="2"/>
      <c r="D17" s="2"/>
      <c r="E17" s="2"/>
      <c r="F17" s="2"/>
      <c r="G17" s="2"/>
      <c r="H17" s="2"/>
      <c r="I17" s="2"/>
      <c r="J17" s="2"/>
      <c r="K17" s="2"/>
    </row>
    <row r="18" spans="1:11" ht="15" customHeight="1" x14ac:dyDescent="0.25">
      <c r="A18" s="2"/>
      <c r="B18" s="2"/>
      <c r="C18" s="2"/>
      <c r="D18" s="2"/>
      <c r="E18" s="2"/>
      <c r="F18" s="2"/>
      <c r="G18" s="2"/>
      <c r="H18" s="2"/>
      <c r="I18" s="2"/>
      <c r="J18" s="2"/>
      <c r="K18" s="2"/>
    </row>
  </sheetData>
  <mergeCells count="7">
    <mergeCell ref="A1:J1"/>
    <mergeCell ref="B7:E7"/>
    <mergeCell ref="G7:J7"/>
    <mergeCell ref="A6:J6"/>
    <mergeCell ref="A16:J16"/>
    <mergeCell ref="B8:C8"/>
    <mergeCell ref="G8:H8"/>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N3" sqref="N3"/>
    </sheetView>
  </sheetViews>
  <sheetFormatPr defaultColWidth="9.140625" defaultRowHeight="15" customHeight="1" x14ac:dyDescent="0.25"/>
  <cols>
    <col min="1" max="1" width="20.140625" style="140" customWidth="1"/>
    <col min="2" max="2" width="9.140625" style="140"/>
    <col min="3" max="3" width="9.7109375" style="140" customWidth="1"/>
    <col min="4" max="4" width="3.5703125" style="140" customWidth="1"/>
    <col min="5" max="6" width="9.140625" style="140"/>
    <col min="7" max="7" width="3.5703125" style="140" customWidth="1"/>
    <col min="8" max="9" width="9.140625" style="140"/>
    <col min="10" max="10" width="3.5703125" style="140" customWidth="1"/>
    <col min="11" max="12" width="9.140625" style="140"/>
    <col min="13" max="13" width="4.5703125" style="140" customWidth="1"/>
    <col min="14" max="16384" width="9.140625" style="140"/>
  </cols>
  <sheetData>
    <row r="1" spans="1:14" s="154" customFormat="1" x14ac:dyDescent="0.25">
      <c r="A1" s="268" t="s">
        <v>255</v>
      </c>
      <c r="B1" s="268"/>
      <c r="C1" s="268"/>
      <c r="D1" s="268"/>
      <c r="E1" s="268"/>
      <c r="F1" s="268"/>
      <c r="G1" s="268"/>
      <c r="H1" s="268"/>
      <c r="I1" s="268"/>
      <c r="J1" s="17"/>
      <c r="K1" s="17"/>
      <c r="L1" s="17"/>
      <c r="M1" s="17"/>
    </row>
    <row r="2" spans="1:14" s="154" customFormat="1" x14ac:dyDescent="0.25">
      <c r="A2" s="261"/>
      <c r="B2" s="17"/>
      <c r="C2" s="17"/>
      <c r="D2" s="17"/>
      <c r="E2" s="178"/>
      <c r="F2" s="17"/>
      <c r="G2" s="17"/>
      <c r="H2" s="17"/>
      <c r="I2" s="17"/>
      <c r="J2" s="17"/>
      <c r="K2" s="17"/>
      <c r="L2" s="17"/>
      <c r="M2" s="17"/>
    </row>
    <row r="3" spans="1:14" ht="64.5" customHeight="1" x14ac:dyDescent="0.25">
      <c r="A3" s="2"/>
      <c r="B3" s="2"/>
      <c r="C3" s="2"/>
      <c r="D3" s="2"/>
      <c r="E3" s="2"/>
      <c r="F3" s="2"/>
      <c r="G3" s="2"/>
      <c r="H3" s="2"/>
      <c r="I3" s="2"/>
      <c r="J3" s="2"/>
      <c r="K3" s="2"/>
      <c r="L3" s="2"/>
      <c r="M3" s="2"/>
    </row>
    <row r="4" spans="1:14" ht="15" customHeight="1" x14ac:dyDescent="0.25">
      <c r="A4" s="182"/>
      <c r="B4" s="182"/>
      <c r="C4" s="182"/>
      <c r="D4" s="182"/>
      <c r="E4" s="182"/>
      <c r="F4" s="182"/>
      <c r="G4" s="182"/>
      <c r="H4" s="182"/>
      <c r="I4" s="182"/>
      <c r="J4" s="182"/>
      <c r="K4" s="182"/>
      <c r="L4" s="182"/>
      <c r="M4" s="2"/>
    </row>
    <row r="5" spans="1:14" ht="15" customHeight="1" x14ac:dyDescent="0.25">
      <c r="A5" s="2"/>
      <c r="B5" s="2"/>
      <c r="C5" s="2"/>
      <c r="D5" s="2"/>
      <c r="E5" s="2"/>
      <c r="F5" s="2"/>
      <c r="G5" s="2"/>
      <c r="H5" s="2"/>
      <c r="I5" s="2"/>
      <c r="J5" s="2"/>
      <c r="K5" s="2"/>
      <c r="L5" s="2"/>
      <c r="M5" s="2"/>
    </row>
    <row r="6" spans="1:14" ht="15" customHeight="1" thickBot="1" x14ac:dyDescent="0.3">
      <c r="A6" s="277" t="s">
        <v>113</v>
      </c>
      <c r="B6" s="277"/>
      <c r="C6" s="277"/>
      <c r="D6" s="277"/>
      <c r="E6" s="277"/>
      <c r="F6" s="277"/>
      <c r="G6" s="277"/>
      <c r="H6" s="277"/>
      <c r="I6" s="277"/>
      <c r="J6" s="277"/>
      <c r="K6" s="277"/>
      <c r="L6" s="277"/>
      <c r="M6" s="2"/>
    </row>
    <row r="7" spans="1:14" ht="15" customHeight="1" thickBot="1" x14ac:dyDescent="0.3">
      <c r="A7" s="4"/>
      <c r="B7" s="269" t="s">
        <v>80</v>
      </c>
      <c r="C7" s="269"/>
      <c r="D7" s="118"/>
      <c r="E7" s="269" t="s">
        <v>81</v>
      </c>
      <c r="F7" s="269"/>
      <c r="G7" s="118"/>
      <c r="H7" s="269" t="s">
        <v>82</v>
      </c>
      <c r="I7" s="269"/>
      <c r="J7" s="118"/>
      <c r="K7" s="269" t="s">
        <v>93</v>
      </c>
      <c r="L7" s="269"/>
      <c r="M7" s="2"/>
    </row>
    <row r="8" spans="1:14" ht="15" customHeight="1" thickBot="1" x14ac:dyDescent="0.3">
      <c r="A8" s="42" t="s">
        <v>95</v>
      </c>
      <c r="B8" s="44" t="s">
        <v>3</v>
      </c>
      <c r="C8" s="44" t="s">
        <v>48</v>
      </c>
      <c r="D8" s="44"/>
      <c r="E8" s="44" t="s">
        <v>3</v>
      </c>
      <c r="F8" s="44" t="s">
        <v>48</v>
      </c>
      <c r="G8" s="44"/>
      <c r="H8" s="44" t="s">
        <v>3</v>
      </c>
      <c r="I8" s="44" t="s">
        <v>48</v>
      </c>
      <c r="J8" s="44"/>
      <c r="K8" s="44" t="s">
        <v>3</v>
      </c>
      <c r="L8" s="44" t="s">
        <v>48</v>
      </c>
      <c r="M8" s="2"/>
    </row>
    <row r="9" spans="1:14" ht="15" customHeight="1" x14ac:dyDescent="0.25">
      <c r="A9" s="53" t="s">
        <v>96</v>
      </c>
      <c r="B9" s="4">
        <v>5</v>
      </c>
      <c r="C9" s="3">
        <f t="shared" ref="C9:C14" si="0">(B9/K9)*100</f>
        <v>21.739130434782609</v>
      </c>
      <c r="D9" s="3"/>
      <c r="E9" s="4">
        <v>1</v>
      </c>
      <c r="F9" s="3">
        <f t="shared" ref="F9:F14" si="1">(E9/K9)*100</f>
        <v>4.3478260869565215</v>
      </c>
      <c r="G9" s="3"/>
      <c r="H9" s="4">
        <v>17</v>
      </c>
      <c r="I9" s="3">
        <f t="shared" ref="I9:I14" si="2">(H9/K9)*100</f>
        <v>73.91304347826086</v>
      </c>
      <c r="J9" s="3"/>
      <c r="K9" s="4">
        <v>23</v>
      </c>
      <c r="L9" s="3">
        <v>100</v>
      </c>
      <c r="M9" s="2"/>
      <c r="N9" s="164"/>
    </row>
    <row r="10" spans="1:14" ht="15" customHeight="1" x14ac:dyDescent="0.25">
      <c r="A10" s="4" t="s">
        <v>9</v>
      </c>
      <c r="B10" s="4">
        <v>41</v>
      </c>
      <c r="C10" s="3">
        <f t="shared" si="0"/>
        <v>8.9519650655021827</v>
      </c>
      <c r="D10" s="3"/>
      <c r="E10" s="4">
        <v>98</v>
      </c>
      <c r="F10" s="3">
        <f t="shared" si="1"/>
        <v>21.397379912663755</v>
      </c>
      <c r="G10" s="3"/>
      <c r="H10" s="4">
        <v>317</v>
      </c>
      <c r="I10" s="3">
        <f t="shared" si="2"/>
        <v>69.213973799126634</v>
      </c>
      <c r="J10" s="3"/>
      <c r="K10" s="4">
        <v>458</v>
      </c>
      <c r="L10" s="3">
        <v>100</v>
      </c>
      <c r="M10" s="2"/>
      <c r="N10" s="164"/>
    </row>
    <row r="11" spans="1:14" ht="15" customHeight="1" x14ac:dyDescent="0.25">
      <c r="A11" s="4" t="s">
        <v>10</v>
      </c>
      <c r="B11" s="4">
        <v>46</v>
      </c>
      <c r="C11" s="3">
        <f t="shared" si="0"/>
        <v>15.646258503401361</v>
      </c>
      <c r="D11" s="3"/>
      <c r="E11" s="4">
        <v>65</v>
      </c>
      <c r="F11" s="3">
        <f t="shared" si="1"/>
        <v>22.108843537414966</v>
      </c>
      <c r="G11" s="3"/>
      <c r="H11" s="4">
        <v>181</v>
      </c>
      <c r="I11" s="3">
        <f t="shared" si="2"/>
        <v>61.564625850340136</v>
      </c>
      <c r="J11" s="3"/>
      <c r="K11" s="4">
        <v>294</v>
      </c>
      <c r="L11" s="3">
        <v>100</v>
      </c>
      <c r="M11" s="2"/>
      <c r="N11" s="164"/>
    </row>
    <row r="12" spans="1:14" ht="15" customHeight="1" x14ac:dyDescent="0.25">
      <c r="A12" s="4" t="s">
        <v>11</v>
      </c>
      <c r="B12" s="4">
        <v>65</v>
      </c>
      <c r="C12" s="3">
        <f t="shared" si="0"/>
        <v>18.840579710144929</v>
      </c>
      <c r="D12" s="3"/>
      <c r="E12" s="4">
        <v>97</v>
      </c>
      <c r="F12" s="3">
        <f t="shared" si="1"/>
        <v>28.115942028985508</v>
      </c>
      <c r="G12" s="3"/>
      <c r="H12" s="4">
        <v>180</v>
      </c>
      <c r="I12" s="3">
        <f t="shared" si="2"/>
        <v>52.173913043478258</v>
      </c>
      <c r="J12" s="3"/>
      <c r="K12" s="4">
        <v>345</v>
      </c>
      <c r="L12" s="3">
        <v>100</v>
      </c>
      <c r="M12" s="2"/>
      <c r="N12" s="164"/>
    </row>
    <row r="13" spans="1:14" ht="15" customHeight="1" x14ac:dyDescent="0.25">
      <c r="A13" s="4" t="s">
        <v>15</v>
      </c>
      <c r="B13" s="4">
        <v>57</v>
      </c>
      <c r="C13" s="3">
        <f t="shared" si="0"/>
        <v>29.6875</v>
      </c>
      <c r="D13" s="3"/>
      <c r="E13" s="4">
        <v>65</v>
      </c>
      <c r="F13" s="3">
        <f t="shared" si="1"/>
        <v>33.854166666666671</v>
      </c>
      <c r="G13" s="3"/>
      <c r="H13" s="4">
        <v>69</v>
      </c>
      <c r="I13" s="3">
        <f t="shared" si="2"/>
        <v>35.9375</v>
      </c>
      <c r="J13" s="3"/>
      <c r="K13" s="4">
        <v>192</v>
      </c>
      <c r="L13" s="3">
        <v>100</v>
      </c>
      <c r="M13" s="2"/>
      <c r="N13" s="164"/>
    </row>
    <row r="14" spans="1:14" s="152" customFormat="1" ht="15" customHeight="1" thickBot="1" x14ac:dyDescent="0.3">
      <c r="A14" s="22" t="s">
        <v>47</v>
      </c>
      <c r="B14" s="22">
        <f>SUM(B9:B13)</f>
        <v>214</v>
      </c>
      <c r="C14" s="35">
        <f t="shared" si="0"/>
        <v>16.310975609756099</v>
      </c>
      <c r="D14" s="35"/>
      <c r="E14" s="22">
        <f>SUM(E9:E13)</f>
        <v>326</v>
      </c>
      <c r="F14" s="35">
        <f t="shared" si="1"/>
        <v>24.847560975609756</v>
      </c>
      <c r="G14" s="35"/>
      <c r="H14" s="22">
        <f>SUM(H9:H13)</f>
        <v>764</v>
      </c>
      <c r="I14" s="35">
        <f t="shared" si="2"/>
        <v>58.231707317073166</v>
      </c>
      <c r="J14" s="35"/>
      <c r="K14" s="34">
        <f>SUM(K9:K13)</f>
        <v>1312</v>
      </c>
      <c r="L14" s="35">
        <v>100</v>
      </c>
      <c r="M14" s="176"/>
      <c r="N14" s="165"/>
    </row>
    <row r="15" spans="1:14" ht="15" customHeight="1" x14ac:dyDescent="0.25">
      <c r="A15" s="293" t="s">
        <v>163</v>
      </c>
      <c r="B15" s="293"/>
      <c r="C15" s="293"/>
      <c r="D15" s="293"/>
      <c r="E15" s="293"/>
      <c r="F15" s="293"/>
      <c r="G15" s="293"/>
      <c r="H15" s="293"/>
      <c r="I15" s="293"/>
      <c r="J15" s="293"/>
      <c r="K15" s="293"/>
      <c r="L15" s="293"/>
      <c r="M15" s="2"/>
    </row>
    <row r="16" spans="1:14" ht="15" customHeight="1" x14ac:dyDescent="0.25">
      <c r="A16" s="294" t="s">
        <v>108</v>
      </c>
      <c r="B16" s="294"/>
      <c r="C16" s="294"/>
      <c r="D16" s="294"/>
      <c r="E16" s="294"/>
      <c r="F16" s="294"/>
      <c r="G16" s="294"/>
      <c r="H16" s="294"/>
      <c r="I16" s="294"/>
      <c r="J16" s="294"/>
      <c r="K16" s="294"/>
      <c r="L16" s="294"/>
      <c r="M16" s="2"/>
    </row>
    <row r="17" spans="1:13" ht="15" customHeight="1" x14ac:dyDescent="0.25">
      <c r="A17" s="295" t="s">
        <v>164</v>
      </c>
      <c r="B17" s="295"/>
      <c r="C17" s="295"/>
      <c r="D17" s="295"/>
      <c r="E17" s="295"/>
      <c r="F17" s="295"/>
      <c r="G17" s="295"/>
      <c r="H17" s="295"/>
      <c r="I17" s="295"/>
      <c r="J17" s="295"/>
      <c r="K17" s="295"/>
      <c r="L17" s="295"/>
      <c r="M17" s="2"/>
    </row>
    <row r="18" spans="1:13" ht="15" customHeight="1" x14ac:dyDescent="0.25">
      <c r="A18" s="2"/>
      <c r="B18" s="2"/>
      <c r="C18" s="2"/>
      <c r="D18" s="2"/>
      <c r="E18" s="2"/>
      <c r="F18" s="2"/>
      <c r="G18" s="2"/>
      <c r="H18" s="2"/>
      <c r="I18" s="2"/>
      <c r="J18" s="2"/>
      <c r="K18" s="2"/>
      <c r="L18" s="2"/>
      <c r="M18" s="2"/>
    </row>
  </sheetData>
  <mergeCells count="9">
    <mergeCell ref="A1:I1"/>
    <mergeCell ref="A6:L6"/>
    <mergeCell ref="A15:L15"/>
    <mergeCell ref="A16:L16"/>
    <mergeCell ref="A17:L17"/>
    <mergeCell ref="B7:C7"/>
    <mergeCell ref="E7:F7"/>
    <mergeCell ref="H7:I7"/>
    <mergeCell ref="K7:L7"/>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workbookViewId="0">
      <selection activeCell="O5" sqref="O5"/>
    </sheetView>
  </sheetViews>
  <sheetFormatPr defaultColWidth="9.140625" defaultRowHeight="15" customHeight="1" x14ac:dyDescent="0.25"/>
  <cols>
    <col min="1" max="3" width="9.140625" style="140"/>
    <col min="4" max="4" width="3.5703125" style="140" customWidth="1"/>
    <col min="5" max="6" width="9.140625" style="140"/>
    <col min="7" max="7" width="3.5703125" style="140" customWidth="1"/>
    <col min="8" max="9" width="9.140625" style="140"/>
    <col min="10" max="10" width="3.5703125" style="140" customWidth="1"/>
    <col min="11" max="12" width="9.140625" style="140"/>
    <col min="13" max="13" width="4.140625" style="140" customWidth="1"/>
    <col min="14" max="16384" width="9.140625" style="140"/>
  </cols>
  <sheetData>
    <row r="1" spans="1:18" s="154" customFormat="1" x14ac:dyDescent="0.25">
      <c r="A1" s="268" t="s">
        <v>255</v>
      </c>
      <c r="B1" s="268"/>
      <c r="C1" s="268"/>
      <c r="D1" s="268"/>
      <c r="E1" s="268"/>
      <c r="F1" s="268"/>
      <c r="G1" s="268"/>
      <c r="H1" s="268"/>
      <c r="I1" s="268"/>
      <c r="J1" s="268"/>
      <c r="K1" s="268"/>
      <c r="L1" s="17"/>
      <c r="M1" s="17"/>
    </row>
    <row r="2" spans="1:18" s="154" customFormat="1" x14ac:dyDescent="0.25">
      <c r="A2" s="261"/>
      <c r="B2" s="17"/>
      <c r="C2" s="17"/>
      <c r="D2" s="17"/>
      <c r="E2" s="178"/>
      <c r="F2" s="17"/>
      <c r="G2" s="17"/>
      <c r="H2" s="17"/>
      <c r="I2" s="17"/>
      <c r="J2" s="17"/>
      <c r="K2" s="17"/>
      <c r="L2" s="17"/>
      <c r="M2" s="17"/>
    </row>
    <row r="3" spans="1:18" ht="64.5" customHeight="1" x14ac:dyDescent="0.25">
      <c r="A3" s="2"/>
      <c r="B3" s="2"/>
      <c r="C3" s="2"/>
      <c r="D3" s="2"/>
      <c r="E3" s="2"/>
      <c r="F3" s="2"/>
      <c r="G3" s="2"/>
      <c r="H3" s="2"/>
      <c r="I3" s="2"/>
      <c r="J3" s="2"/>
      <c r="K3" s="2"/>
      <c r="L3" s="2"/>
      <c r="M3" s="2"/>
    </row>
    <row r="4" spans="1:18" ht="15" customHeight="1" x14ac:dyDescent="0.25">
      <c r="A4" s="182"/>
      <c r="B4" s="182"/>
      <c r="C4" s="182"/>
      <c r="D4" s="182"/>
      <c r="E4" s="182"/>
      <c r="F4" s="182"/>
      <c r="G4" s="182"/>
      <c r="H4" s="182"/>
      <c r="I4" s="182"/>
      <c r="J4" s="182"/>
      <c r="K4" s="182"/>
      <c r="L4" s="182"/>
      <c r="M4" s="2"/>
    </row>
    <row r="5" spans="1:18" ht="15" customHeight="1" x14ac:dyDescent="0.25">
      <c r="A5" s="2"/>
      <c r="B5" s="2"/>
      <c r="C5" s="2"/>
      <c r="D5" s="2"/>
      <c r="E5" s="2"/>
      <c r="F5" s="2"/>
      <c r="G5" s="2"/>
      <c r="H5" s="2"/>
      <c r="I5" s="2"/>
      <c r="J5" s="2"/>
      <c r="K5" s="2"/>
      <c r="L5" s="2"/>
      <c r="M5" s="2"/>
    </row>
    <row r="6" spans="1:18" ht="30" customHeight="1" thickBot="1" x14ac:dyDescent="0.3">
      <c r="A6" s="277" t="s">
        <v>124</v>
      </c>
      <c r="B6" s="277"/>
      <c r="C6" s="277"/>
      <c r="D6" s="277"/>
      <c r="E6" s="277"/>
      <c r="F6" s="277"/>
      <c r="G6" s="277"/>
      <c r="H6" s="277"/>
      <c r="I6" s="277"/>
      <c r="J6" s="277"/>
      <c r="K6" s="277"/>
      <c r="L6" s="277"/>
      <c r="M6" s="38"/>
      <c r="N6" s="158"/>
      <c r="O6" s="158"/>
      <c r="P6" s="158"/>
      <c r="Q6" s="160"/>
      <c r="R6" s="154"/>
    </row>
    <row r="7" spans="1:18" ht="15" customHeight="1" thickBot="1" x14ac:dyDescent="0.3">
      <c r="A7" s="33"/>
      <c r="B7" s="269" t="s">
        <v>80</v>
      </c>
      <c r="C7" s="269"/>
      <c r="D7" s="118"/>
      <c r="E7" s="269" t="s">
        <v>81</v>
      </c>
      <c r="F7" s="269"/>
      <c r="G7" s="118"/>
      <c r="H7" s="269" t="s">
        <v>87</v>
      </c>
      <c r="I7" s="269"/>
      <c r="J7" s="118"/>
      <c r="K7" s="269" t="s">
        <v>1</v>
      </c>
      <c r="L7" s="269"/>
      <c r="M7" s="38"/>
      <c r="N7" s="158"/>
      <c r="O7" s="160"/>
      <c r="P7" s="160"/>
      <c r="Q7" s="160"/>
      <c r="R7" s="154"/>
    </row>
    <row r="8" spans="1:18" ht="15" customHeight="1" thickBot="1" x14ac:dyDescent="0.3">
      <c r="A8" s="22" t="s">
        <v>73</v>
      </c>
      <c r="B8" s="44" t="s">
        <v>8</v>
      </c>
      <c r="C8" s="44" t="s">
        <v>61</v>
      </c>
      <c r="D8" s="44"/>
      <c r="E8" s="44" t="s">
        <v>8</v>
      </c>
      <c r="F8" s="44" t="s">
        <v>61</v>
      </c>
      <c r="G8" s="44"/>
      <c r="H8" s="44" t="s">
        <v>8</v>
      </c>
      <c r="I8" s="44" t="s">
        <v>61</v>
      </c>
      <c r="J8" s="44"/>
      <c r="K8" s="44" t="s">
        <v>8</v>
      </c>
      <c r="L8" s="44" t="s">
        <v>61</v>
      </c>
      <c r="M8" s="38"/>
      <c r="N8" s="158"/>
      <c r="O8" s="160"/>
      <c r="P8" s="160"/>
      <c r="Q8" s="160"/>
      <c r="R8" s="154"/>
    </row>
    <row r="9" spans="1:18" ht="15" customHeight="1" x14ac:dyDescent="0.25">
      <c r="A9" s="87">
        <v>2014</v>
      </c>
      <c r="B9" s="4">
        <v>53</v>
      </c>
      <c r="C9" s="3">
        <v>21.632653061224492</v>
      </c>
      <c r="D9" s="3"/>
      <c r="E9" s="4">
        <v>62</v>
      </c>
      <c r="F9" s="3">
        <v>25.30612244897959</v>
      </c>
      <c r="G9" s="3"/>
      <c r="H9" s="4">
        <v>129</v>
      </c>
      <c r="I9" s="3">
        <v>52.653061224489797</v>
      </c>
      <c r="J9" s="3"/>
      <c r="K9" s="24">
        <v>245</v>
      </c>
      <c r="L9" s="3">
        <v>100</v>
      </c>
      <c r="M9" s="38"/>
      <c r="N9" s="158"/>
      <c r="O9" s="160"/>
      <c r="P9" s="160"/>
      <c r="Q9" s="160"/>
      <c r="R9" s="154"/>
    </row>
    <row r="10" spans="1:18" ht="15" customHeight="1" x14ac:dyDescent="0.25">
      <c r="A10" s="87">
        <v>2015</v>
      </c>
      <c r="B10" s="4">
        <v>38</v>
      </c>
      <c r="C10" s="3">
        <v>15.966386554621847</v>
      </c>
      <c r="D10" s="3"/>
      <c r="E10" s="4">
        <v>46</v>
      </c>
      <c r="F10" s="3">
        <v>19.327731092436977</v>
      </c>
      <c r="G10" s="3"/>
      <c r="H10" s="4">
        <v>150</v>
      </c>
      <c r="I10" s="3">
        <v>63.02521008403361</v>
      </c>
      <c r="J10" s="3"/>
      <c r="K10" s="24">
        <v>238</v>
      </c>
      <c r="L10" s="3">
        <v>100</v>
      </c>
      <c r="M10" s="38"/>
      <c r="N10" s="158"/>
      <c r="O10" s="160"/>
      <c r="P10" s="160"/>
      <c r="Q10" s="160"/>
      <c r="R10" s="154"/>
    </row>
    <row r="11" spans="1:18" ht="15" customHeight="1" x14ac:dyDescent="0.25">
      <c r="A11" s="87">
        <v>2016</v>
      </c>
      <c r="B11" s="4">
        <v>27</v>
      </c>
      <c r="C11" s="3">
        <v>12.107623318385651</v>
      </c>
      <c r="D11" s="3"/>
      <c r="E11" s="4">
        <v>61</v>
      </c>
      <c r="F11" s="3">
        <v>27.3542600896861</v>
      </c>
      <c r="G11" s="3"/>
      <c r="H11" s="4">
        <v>135</v>
      </c>
      <c r="I11" s="3">
        <v>60.538116591928251</v>
      </c>
      <c r="J11" s="3"/>
      <c r="K11" s="24">
        <v>223</v>
      </c>
      <c r="L11" s="3">
        <v>100</v>
      </c>
      <c r="M11" s="38"/>
      <c r="N11" s="158"/>
      <c r="O11" s="160"/>
      <c r="P11" s="160"/>
      <c r="Q11" s="160"/>
      <c r="R11" s="154"/>
    </row>
    <row r="12" spans="1:18" ht="15" customHeight="1" x14ac:dyDescent="0.25">
      <c r="A12" s="87">
        <v>2017</v>
      </c>
      <c r="B12" s="4">
        <v>57</v>
      </c>
      <c r="C12" s="3">
        <v>20.652173913043477</v>
      </c>
      <c r="D12" s="3"/>
      <c r="E12" s="4">
        <v>66</v>
      </c>
      <c r="F12" s="3">
        <v>23.913043478260871</v>
      </c>
      <c r="G12" s="3"/>
      <c r="H12" s="4">
        <v>153</v>
      </c>
      <c r="I12" s="3">
        <v>55.434782608695656</v>
      </c>
      <c r="J12" s="3"/>
      <c r="K12" s="24">
        <v>276</v>
      </c>
      <c r="L12" s="3">
        <v>100</v>
      </c>
      <c r="M12" s="38"/>
      <c r="N12" s="158"/>
      <c r="O12" s="160"/>
      <c r="P12" s="160"/>
      <c r="Q12" s="160"/>
      <c r="R12" s="154"/>
    </row>
    <row r="13" spans="1:18" ht="15" customHeight="1" x14ac:dyDescent="0.25">
      <c r="A13" s="87">
        <v>2018</v>
      </c>
      <c r="B13" s="4">
        <v>39</v>
      </c>
      <c r="C13" s="3">
        <v>11.818181818181818</v>
      </c>
      <c r="D13" s="3"/>
      <c r="E13" s="4">
        <v>91</v>
      </c>
      <c r="F13" s="3">
        <v>27.575757575757574</v>
      </c>
      <c r="G13" s="3"/>
      <c r="H13" s="4">
        <v>197</v>
      </c>
      <c r="I13" s="3">
        <v>59.696969696969695</v>
      </c>
      <c r="J13" s="3"/>
      <c r="K13" s="24">
        <v>330</v>
      </c>
      <c r="L13" s="3">
        <v>100</v>
      </c>
      <c r="M13" s="38"/>
      <c r="N13" s="158"/>
      <c r="O13" s="160"/>
      <c r="P13" s="160"/>
      <c r="Q13" s="160"/>
      <c r="R13" s="154"/>
    </row>
    <row r="14" spans="1:18" ht="15" customHeight="1" thickBot="1" x14ac:dyDescent="0.3">
      <c r="A14" s="88" t="s">
        <v>47</v>
      </c>
      <c r="B14" s="22">
        <v>214</v>
      </c>
      <c r="C14" s="35">
        <v>16.310975609756099</v>
      </c>
      <c r="D14" s="35"/>
      <c r="E14" s="22">
        <v>326</v>
      </c>
      <c r="F14" s="35">
        <v>24.847560975609756</v>
      </c>
      <c r="G14" s="35"/>
      <c r="H14" s="22">
        <v>764</v>
      </c>
      <c r="I14" s="35">
        <v>58.231707317073166</v>
      </c>
      <c r="J14" s="35"/>
      <c r="K14" s="89">
        <v>1312</v>
      </c>
      <c r="L14" s="35">
        <v>100</v>
      </c>
      <c r="M14" s="63"/>
      <c r="N14" s="150"/>
      <c r="O14" s="154"/>
      <c r="P14" s="160"/>
      <c r="Q14" s="154"/>
      <c r="R14" s="154"/>
    </row>
    <row r="15" spans="1:18" ht="15" customHeight="1" x14ac:dyDescent="0.25">
      <c r="A15" s="121" t="s">
        <v>60</v>
      </c>
      <c r="B15" s="63"/>
      <c r="C15" s="19"/>
      <c r="D15" s="19"/>
      <c r="E15" s="63"/>
      <c r="F15" s="19"/>
      <c r="G15" s="19"/>
      <c r="H15" s="63"/>
      <c r="I15" s="63"/>
      <c r="J15" s="63"/>
      <c r="K15" s="63"/>
      <c r="L15" s="63"/>
      <c r="M15" s="63"/>
      <c r="N15" s="153"/>
      <c r="O15" s="150"/>
      <c r="P15" s="150"/>
      <c r="Q15" s="154"/>
      <c r="R15" s="154"/>
    </row>
    <row r="16" spans="1:18" ht="15" customHeight="1" x14ac:dyDescent="0.25">
      <c r="A16" s="72" t="s">
        <v>165</v>
      </c>
      <c r="B16" s="63"/>
      <c r="C16" s="19"/>
      <c r="D16" s="19"/>
      <c r="E16" s="63"/>
      <c r="F16" s="19"/>
      <c r="G16" s="19"/>
      <c r="H16" s="63"/>
      <c r="I16" s="63"/>
      <c r="J16" s="63"/>
      <c r="K16" s="63"/>
      <c r="L16" s="63"/>
      <c r="M16" s="63"/>
      <c r="N16" s="153"/>
      <c r="O16" s="150"/>
      <c r="P16" s="150"/>
      <c r="Q16" s="154"/>
      <c r="R16" s="154"/>
    </row>
    <row r="17" spans="1:18" ht="15" customHeight="1" x14ac:dyDescent="0.25">
      <c r="A17" s="120" t="s">
        <v>166</v>
      </c>
      <c r="B17" s="63"/>
      <c r="C17" s="63"/>
      <c r="D17" s="63"/>
      <c r="E17" s="63"/>
      <c r="F17" s="63"/>
      <c r="G17" s="63"/>
      <c r="H17" s="63"/>
      <c r="I17" s="63"/>
      <c r="J17" s="63"/>
      <c r="K17" s="63"/>
      <c r="L17" s="63"/>
      <c r="M17" s="63"/>
      <c r="N17" s="150"/>
      <c r="O17" s="150"/>
      <c r="P17" s="150"/>
      <c r="Q17" s="154"/>
      <c r="R17" s="154"/>
    </row>
    <row r="18" spans="1:18" ht="15" customHeight="1" x14ac:dyDescent="0.25">
      <c r="A18" s="121" t="s">
        <v>164</v>
      </c>
      <c r="B18" s="17"/>
      <c r="C18" s="17"/>
      <c r="D18" s="17"/>
      <c r="E18" s="17"/>
      <c r="F18" s="17"/>
      <c r="G18" s="17"/>
      <c r="H18" s="17"/>
      <c r="I18" s="17"/>
      <c r="J18" s="17"/>
      <c r="K18" s="17"/>
      <c r="L18" s="17"/>
      <c r="M18" s="17"/>
      <c r="N18" s="154"/>
      <c r="O18" s="154"/>
      <c r="P18" s="154"/>
      <c r="Q18" s="154"/>
      <c r="R18" s="154"/>
    </row>
    <row r="19" spans="1:18" ht="15" customHeight="1" x14ac:dyDescent="0.25">
      <c r="A19" s="2"/>
      <c r="B19" s="2"/>
      <c r="C19" s="2"/>
      <c r="D19" s="2"/>
      <c r="E19" s="2"/>
      <c r="F19" s="2"/>
      <c r="G19" s="2"/>
      <c r="H19" s="2"/>
      <c r="I19" s="2"/>
      <c r="J19" s="2"/>
      <c r="K19" s="2"/>
      <c r="L19" s="2"/>
      <c r="M19" s="2"/>
    </row>
    <row r="39" spans="19:19" ht="15" customHeight="1" x14ac:dyDescent="0.25">
      <c r="S39" s="163"/>
    </row>
  </sheetData>
  <mergeCells count="6">
    <mergeCell ref="A1:K1"/>
    <mergeCell ref="B7:C7"/>
    <mergeCell ref="E7:F7"/>
    <mergeCell ref="H7:I7"/>
    <mergeCell ref="K7:L7"/>
    <mergeCell ref="A6:L6"/>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zoomScaleNormal="100" workbookViewId="0">
      <selection activeCell="Q19" sqref="Q19"/>
    </sheetView>
  </sheetViews>
  <sheetFormatPr defaultColWidth="9.140625" defaultRowHeight="15" customHeight="1" x14ac:dyDescent="0.2"/>
  <cols>
    <col min="1" max="1" width="15.85546875" style="154" bestFit="1" customWidth="1"/>
    <col min="2" max="3" width="9.140625" style="154"/>
    <col min="4" max="4" width="3.5703125" style="154" customWidth="1"/>
    <col min="5" max="6" width="9.140625" style="154"/>
    <col min="7" max="7" width="3.5703125" style="154" customWidth="1"/>
    <col min="8" max="9" width="9.140625" style="154"/>
    <col min="10" max="10" width="3.5703125" style="154" customWidth="1"/>
    <col min="11" max="12" width="9.140625" style="154"/>
    <col min="13" max="13" width="3.85546875" style="154" customWidth="1"/>
    <col min="14" max="16384" width="9.140625" style="154"/>
  </cols>
  <sheetData>
    <row r="1" spans="1:18" x14ac:dyDescent="0.25">
      <c r="A1" s="268" t="s">
        <v>255</v>
      </c>
      <c r="B1" s="268"/>
      <c r="C1" s="268"/>
      <c r="D1" s="268"/>
      <c r="E1" s="268"/>
      <c r="F1" s="268"/>
      <c r="G1" s="268"/>
      <c r="H1" s="268"/>
      <c r="I1" s="268"/>
      <c r="J1" s="17"/>
      <c r="K1" s="17"/>
      <c r="L1" s="17"/>
      <c r="M1" s="17"/>
    </row>
    <row r="2" spans="1:18" x14ac:dyDescent="0.25">
      <c r="A2" s="261"/>
      <c r="B2" s="17"/>
      <c r="C2" s="17"/>
      <c r="D2" s="17"/>
      <c r="E2" s="178"/>
      <c r="F2" s="17"/>
      <c r="G2" s="17"/>
      <c r="H2" s="17"/>
      <c r="I2" s="17"/>
      <c r="J2" s="17"/>
      <c r="K2" s="17"/>
      <c r="L2" s="17"/>
      <c r="M2" s="17"/>
    </row>
    <row r="3" spans="1:18" ht="63.75" customHeight="1" x14ac:dyDescent="0.2">
      <c r="A3" s="17"/>
      <c r="B3" s="17"/>
      <c r="C3" s="17"/>
      <c r="D3" s="17"/>
      <c r="E3" s="17"/>
      <c r="F3" s="17"/>
      <c r="G3" s="17"/>
      <c r="H3" s="17"/>
      <c r="I3" s="17"/>
      <c r="J3" s="17"/>
      <c r="K3" s="17"/>
      <c r="L3" s="17"/>
      <c r="M3" s="17"/>
    </row>
    <row r="4" spans="1:18" ht="15" customHeight="1" x14ac:dyDescent="0.2">
      <c r="A4" s="183"/>
      <c r="B4" s="183"/>
      <c r="C4" s="183"/>
      <c r="D4" s="183"/>
      <c r="E4" s="183"/>
      <c r="F4" s="183"/>
      <c r="G4" s="183"/>
      <c r="H4" s="183"/>
      <c r="I4" s="183"/>
      <c r="J4" s="183"/>
      <c r="K4" s="183"/>
      <c r="L4" s="183"/>
      <c r="M4" s="17"/>
    </row>
    <row r="5" spans="1:18" ht="15" customHeight="1" x14ac:dyDescent="0.2">
      <c r="A5" s="17"/>
      <c r="B5" s="17"/>
      <c r="C5" s="17"/>
      <c r="D5" s="17"/>
      <c r="E5" s="17"/>
      <c r="F5" s="17"/>
      <c r="G5" s="17"/>
      <c r="H5" s="17"/>
      <c r="I5" s="17"/>
      <c r="J5" s="17"/>
      <c r="K5" s="17"/>
      <c r="L5" s="17"/>
      <c r="M5" s="17"/>
    </row>
    <row r="6" spans="1:18" ht="30" customHeight="1" thickBot="1" x14ac:dyDescent="0.25">
      <c r="A6" s="277" t="s">
        <v>125</v>
      </c>
      <c r="B6" s="277"/>
      <c r="C6" s="277"/>
      <c r="D6" s="277"/>
      <c r="E6" s="277"/>
      <c r="F6" s="277"/>
      <c r="G6" s="277"/>
      <c r="H6" s="277"/>
      <c r="I6" s="277"/>
      <c r="J6" s="277"/>
      <c r="K6" s="277"/>
      <c r="L6" s="277"/>
      <c r="M6" s="178"/>
      <c r="N6" s="160"/>
      <c r="O6" s="160"/>
      <c r="P6" s="160"/>
      <c r="Q6" s="160"/>
      <c r="R6" s="160"/>
    </row>
    <row r="7" spans="1:18" ht="15" customHeight="1" thickBot="1" x14ac:dyDescent="0.25">
      <c r="A7" s="4"/>
      <c r="B7" s="269" t="s">
        <v>80</v>
      </c>
      <c r="C7" s="269"/>
      <c r="D7" s="118"/>
      <c r="E7" s="269" t="s">
        <v>81</v>
      </c>
      <c r="F7" s="269"/>
      <c r="G7" s="118"/>
      <c r="H7" s="269" t="s">
        <v>87</v>
      </c>
      <c r="I7" s="269"/>
      <c r="J7" s="118"/>
      <c r="K7" s="269" t="s">
        <v>92</v>
      </c>
      <c r="L7" s="269"/>
      <c r="M7" s="178"/>
      <c r="N7" s="160"/>
      <c r="O7" s="160"/>
      <c r="P7" s="160"/>
      <c r="Q7" s="160"/>
      <c r="R7" s="160"/>
    </row>
    <row r="8" spans="1:18" ht="15" customHeight="1" thickBot="1" x14ac:dyDescent="0.25">
      <c r="A8" s="36"/>
      <c r="B8" s="44" t="s">
        <v>8</v>
      </c>
      <c r="C8" s="44" t="s">
        <v>61</v>
      </c>
      <c r="D8" s="44"/>
      <c r="E8" s="44" t="s">
        <v>8</v>
      </c>
      <c r="F8" s="44" t="s">
        <v>61</v>
      </c>
      <c r="G8" s="44"/>
      <c r="H8" s="44" t="s">
        <v>8</v>
      </c>
      <c r="I8" s="44" t="s">
        <v>61</v>
      </c>
      <c r="J8" s="44"/>
      <c r="K8" s="44" t="s">
        <v>8</v>
      </c>
      <c r="L8" s="44" t="s">
        <v>61</v>
      </c>
      <c r="M8" s="178"/>
      <c r="N8" s="160"/>
      <c r="O8" s="160"/>
      <c r="P8" s="160"/>
      <c r="Q8" s="160"/>
      <c r="R8" s="160"/>
    </row>
    <row r="9" spans="1:18" ht="15" customHeight="1" x14ac:dyDescent="0.2">
      <c r="A9" s="23" t="s">
        <v>7</v>
      </c>
      <c r="B9" s="24">
        <v>62</v>
      </c>
      <c r="C9" s="3">
        <v>15.233415233415235</v>
      </c>
      <c r="D9" s="3"/>
      <c r="E9" s="24">
        <v>97</v>
      </c>
      <c r="F9" s="3">
        <v>23.832923832923832</v>
      </c>
      <c r="G9" s="3"/>
      <c r="H9" s="24">
        <v>246</v>
      </c>
      <c r="I9" s="3">
        <v>60.442260442260441</v>
      </c>
      <c r="J9" s="3"/>
      <c r="K9" s="24">
        <v>407</v>
      </c>
      <c r="L9" s="3">
        <v>100</v>
      </c>
      <c r="M9" s="188"/>
      <c r="N9" s="161"/>
      <c r="O9" s="160"/>
      <c r="P9" s="160"/>
      <c r="Q9" s="160"/>
      <c r="R9" s="160"/>
    </row>
    <row r="10" spans="1:18" ht="15" customHeight="1" x14ac:dyDescent="0.2">
      <c r="A10" s="23" t="s">
        <v>4</v>
      </c>
      <c r="B10" s="24">
        <v>38</v>
      </c>
      <c r="C10" s="3">
        <v>11.949685534591195</v>
      </c>
      <c r="D10" s="3"/>
      <c r="E10" s="24">
        <v>65</v>
      </c>
      <c r="F10" s="3">
        <v>20.440251572327046</v>
      </c>
      <c r="G10" s="3"/>
      <c r="H10" s="24">
        <v>211</v>
      </c>
      <c r="I10" s="3">
        <v>66.352201257861637</v>
      </c>
      <c r="J10" s="3"/>
      <c r="K10" s="24">
        <v>318</v>
      </c>
      <c r="L10" s="3">
        <v>100</v>
      </c>
      <c r="M10" s="188"/>
      <c r="N10" s="161"/>
      <c r="O10" s="160"/>
      <c r="P10" s="160"/>
      <c r="Q10" s="160"/>
      <c r="R10" s="160"/>
    </row>
    <row r="11" spans="1:18" ht="15" customHeight="1" x14ac:dyDescent="0.2">
      <c r="A11" s="23" t="s">
        <v>5</v>
      </c>
      <c r="B11" s="24">
        <v>10</v>
      </c>
      <c r="C11" s="3">
        <v>16.129032258064516</v>
      </c>
      <c r="D11" s="3"/>
      <c r="E11" s="24">
        <v>15</v>
      </c>
      <c r="F11" s="3">
        <v>24.193548387096776</v>
      </c>
      <c r="G11" s="3"/>
      <c r="H11" s="24">
        <v>37</v>
      </c>
      <c r="I11" s="3">
        <v>59.677419354838712</v>
      </c>
      <c r="J11" s="3"/>
      <c r="K11" s="24">
        <v>62</v>
      </c>
      <c r="L11" s="3">
        <v>100</v>
      </c>
      <c r="M11" s="188"/>
      <c r="N11" s="161"/>
      <c r="O11" s="160"/>
      <c r="P11" s="160"/>
      <c r="Q11" s="160"/>
      <c r="R11" s="160"/>
    </row>
    <row r="12" spans="1:18" ht="15" customHeight="1" x14ac:dyDescent="0.2">
      <c r="A12" s="23" t="s">
        <v>6</v>
      </c>
      <c r="B12" s="64">
        <v>104</v>
      </c>
      <c r="C12" s="3">
        <v>19.80952380952381</v>
      </c>
      <c r="D12" s="3"/>
      <c r="E12" s="64">
        <v>149</v>
      </c>
      <c r="F12" s="3">
        <v>28.38095238095238</v>
      </c>
      <c r="G12" s="3"/>
      <c r="H12" s="64">
        <v>270</v>
      </c>
      <c r="I12" s="3">
        <v>51.428571428571423</v>
      </c>
      <c r="J12" s="3"/>
      <c r="K12" s="64">
        <v>525</v>
      </c>
      <c r="L12" s="43">
        <v>100</v>
      </c>
      <c r="M12" s="188"/>
      <c r="N12" s="161"/>
      <c r="O12" s="160"/>
      <c r="P12" s="160"/>
      <c r="Q12" s="160"/>
      <c r="R12" s="160"/>
    </row>
    <row r="13" spans="1:18" ht="15" customHeight="1" thickBot="1" x14ac:dyDescent="0.25">
      <c r="A13" s="47" t="s">
        <v>1</v>
      </c>
      <c r="B13" s="34">
        <v>214</v>
      </c>
      <c r="C13" s="35">
        <v>16.310975609756099</v>
      </c>
      <c r="D13" s="35"/>
      <c r="E13" s="34">
        <v>326</v>
      </c>
      <c r="F13" s="35">
        <v>24.847560975609756</v>
      </c>
      <c r="G13" s="35"/>
      <c r="H13" s="34">
        <v>764</v>
      </c>
      <c r="I13" s="35">
        <v>58.231707317073166</v>
      </c>
      <c r="J13" s="35"/>
      <c r="K13" s="34">
        <v>1312</v>
      </c>
      <c r="L13" s="35">
        <v>100</v>
      </c>
      <c r="M13" s="188"/>
      <c r="N13" s="161"/>
      <c r="O13" s="160"/>
      <c r="P13" s="160"/>
      <c r="Q13" s="160"/>
      <c r="R13" s="160"/>
    </row>
    <row r="14" spans="1:18" ht="15" customHeight="1" x14ac:dyDescent="0.2">
      <c r="A14" s="121" t="s">
        <v>60</v>
      </c>
      <c r="B14" s="63"/>
      <c r="C14" s="19"/>
      <c r="D14" s="19"/>
      <c r="E14" s="18"/>
      <c r="F14" s="19"/>
      <c r="G14" s="19"/>
      <c r="H14" s="63"/>
      <c r="I14" s="19"/>
      <c r="J14" s="19"/>
      <c r="K14" s="63"/>
      <c r="L14" s="19"/>
      <c r="M14" s="188"/>
      <c r="N14" s="158"/>
      <c r="O14" s="158"/>
      <c r="P14" s="158"/>
      <c r="Q14" s="160"/>
      <c r="R14" s="160"/>
    </row>
    <row r="15" spans="1:18" ht="15" customHeight="1" x14ac:dyDescent="0.2">
      <c r="A15" s="72" t="s">
        <v>167</v>
      </c>
      <c r="B15" s="17"/>
      <c r="C15" s="20"/>
      <c r="D15" s="20"/>
      <c r="E15" s="17"/>
      <c r="F15" s="20"/>
      <c r="G15" s="20"/>
      <c r="H15" s="17"/>
      <c r="I15" s="17"/>
      <c r="J15" s="17"/>
      <c r="K15" s="17"/>
      <c r="L15" s="17"/>
      <c r="M15" s="188"/>
      <c r="N15" s="160"/>
      <c r="O15" s="160"/>
      <c r="P15" s="160"/>
      <c r="Q15" s="160"/>
      <c r="R15" s="160"/>
    </row>
    <row r="16" spans="1:18" ht="15" customHeight="1" x14ac:dyDescent="0.2">
      <c r="A16" s="120" t="s">
        <v>166</v>
      </c>
      <c r="B16" s="17"/>
      <c r="C16" s="17"/>
      <c r="D16" s="17"/>
      <c r="E16" s="17"/>
      <c r="F16" s="17"/>
      <c r="G16" s="17"/>
      <c r="H16" s="17"/>
      <c r="I16" s="17"/>
      <c r="J16" s="17"/>
      <c r="K16" s="17"/>
      <c r="L16" s="17"/>
      <c r="M16" s="188"/>
      <c r="N16" s="160"/>
      <c r="O16" s="160"/>
      <c r="P16" s="160"/>
      <c r="Q16" s="160"/>
      <c r="R16" s="160"/>
    </row>
    <row r="17" spans="1:18" ht="15" customHeight="1" x14ac:dyDescent="0.2">
      <c r="A17" s="121" t="s">
        <v>164</v>
      </c>
      <c r="B17" s="17"/>
      <c r="C17" s="76"/>
      <c r="D17" s="76"/>
      <c r="E17" s="17"/>
      <c r="F17" s="17"/>
      <c r="G17" s="17"/>
      <c r="H17" s="17"/>
      <c r="I17" s="17"/>
      <c r="J17" s="17"/>
      <c r="K17" s="17"/>
      <c r="L17" s="17"/>
      <c r="M17" s="188"/>
      <c r="N17" s="160"/>
      <c r="O17" s="160"/>
      <c r="P17" s="160"/>
      <c r="Q17" s="160"/>
      <c r="R17" s="160"/>
    </row>
    <row r="18" spans="1:18" ht="15" customHeight="1" x14ac:dyDescent="0.2">
      <c r="A18" s="17"/>
      <c r="B18" s="17"/>
      <c r="C18" s="17"/>
      <c r="D18" s="17"/>
      <c r="E18" s="17"/>
      <c r="F18" s="17"/>
      <c r="G18" s="17"/>
      <c r="H18" s="17"/>
      <c r="I18" s="17"/>
      <c r="J18" s="17"/>
      <c r="K18" s="17"/>
      <c r="L18" s="17"/>
      <c r="M18" s="188"/>
      <c r="N18" s="160"/>
      <c r="O18" s="160"/>
      <c r="P18" s="160"/>
      <c r="Q18" s="160"/>
      <c r="R18" s="160"/>
    </row>
    <row r="19" spans="1:18" ht="15" customHeight="1" x14ac:dyDescent="0.2">
      <c r="M19" s="160"/>
      <c r="N19" s="160"/>
      <c r="O19" s="160"/>
      <c r="P19" s="160"/>
      <c r="Q19" s="160"/>
      <c r="R19" s="160"/>
    </row>
    <row r="21" spans="1:18" ht="15" customHeight="1" x14ac:dyDescent="0.25">
      <c r="B21" s="140"/>
    </row>
  </sheetData>
  <mergeCells count="6">
    <mergeCell ref="A1:I1"/>
    <mergeCell ref="B7:C7"/>
    <mergeCell ref="E7:F7"/>
    <mergeCell ref="H7:I7"/>
    <mergeCell ref="K7:L7"/>
    <mergeCell ref="A6:L6"/>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F6" sqref="F6"/>
    </sheetView>
  </sheetViews>
  <sheetFormatPr defaultColWidth="9.140625" defaultRowHeight="15" customHeight="1" x14ac:dyDescent="0.2"/>
  <cols>
    <col min="1" max="1" width="20.5703125" style="154" customWidth="1"/>
    <col min="2" max="3" width="14.28515625" style="154" customWidth="1"/>
    <col min="4" max="4" width="14.7109375" style="154" customWidth="1"/>
    <col min="5" max="5" width="3.140625" style="154" customWidth="1"/>
    <col min="6" max="16384" width="9.140625" style="154"/>
  </cols>
  <sheetData>
    <row r="1" spans="1:14" x14ac:dyDescent="0.25">
      <c r="A1" s="268" t="s">
        <v>255</v>
      </c>
      <c r="B1" s="268"/>
      <c r="C1" s="268"/>
      <c r="D1" s="268"/>
      <c r="E1" s="268"/>
      <c r="F1" s="268"/>
      <c r="G1" s="260"/>
      <c r="H1" s="260"/>
      <c r="I1" s="260"/>
    </row>
    <row r="2" spans="1:14" x14ac:dyDescent="0.25">
      <c r="A2" s="261"/>
      <c r="B2" s="17"/>
      <c r="C2" s="17"/>
      <c r="D2" s="17"/>
      <c r="E2" s="178"/>
    </row>
    <row r="3" spans="1:14" ht="63.75" customHeight="1" x14ac:dyDescent="0.2">
      <c r="A3" s="17"/>
      <c r="B3" s="17"/>
      <c r="C3" s="17"/>
      <c r="D3" s="17"/>
      <c r="E3" s="17"/>
    </row>
    <row r="4" spans="1:14" ht="15" customHeight="1" x14ac:dyDescent="0.2">
      <c r="A4" s="183"/>
      <c r="B4" s="183"/>
      <c r="C4" s="183"/>
      <c r="D4" s="183"/>
      <c r="E4" s="17"/>
    </row>
    <row r="5" spans="1:14" ht="15" customHeight="1" x14ac:dyDescent="0.2">
      <c r="A5" s="17"/>
      <c r="B5" s="17"/>
      <c r="C5" s="17"/>
      <c r="D5" s="17"/>
      <c r="E5" s="17"/>
    </row>
    <row r="6" spans="1:14" ht="30" customHeight="1" thickBot="1" x14ac:dyDescent="0.3">
      <c r="A6" s="271" t="s">
        <v>114</v>
      </c>
      <c r="B6" s="271"/>
      <c r="C6" s="271"/>
      <c r="D6" s="177"/>
      <c r="E6" s="178"/>
      <c r="F6" s="140"/>
      <c r="G6" s="140"/>
      <c r="H6" s="140"/>
      <c r="I6" s="140"/>
      <c r="J6" s="140"/>
      <c r="K6" s="140"/>
      <c r="L6" s="140"/>
      <c r="M6" s="140"/>
      <c r="N6" s="140"/>
    </row>
    <row r="7" spans="1:14" ht="15" customHeight="1" thickBot="1" x14ac:dyDescent="0.3">
      <c r="A7" s="42" t="s">
        <v>95</v>
      </c>
      <c r="B7" s="44" t="s">
        <v>8</v>
      </c>
      <c r="C7" s="52" t="s">
        <v>48</v>
      </c>
      <c r="D7" s="179"/>
      <c r="E7" s="17"/>
      <c r="F7" s="140"/>
      <c r="G7" s="140"/>
      <c r="H7" s="140"/>
      <c r="I7" s="140"/>
      <c r="J7" s="140"/>
      <c r="K7" s="140"/>
      <c r="L7" s="140"/>
      <c r="M7" s="140"/>
      <c r="N7" s="140"/>
    </row>
    <row r="8" spans="1:14" ht="15" customHeight="1" x14ac:dyDescent="0.25">
      <c r="A8" s="41" t="s">
        <v>96</v>
      </c>
      <c r="B8" s="51">
        <v>5</v>
      </c>
      <c r="C8" s="71">
        <v>2.3364485981308412</v>
      </c>
      <c r="D8" s="71"/>
      <c r="E8" s="17"/>
      <c r="F8" s="140"/>
      <c r="G8" s="140"/>
      <c r="H8" s="140"/>
      <c r="I8" s="140"/>
      <c r="J8" s="140"/>
      <c r="K8" s="140"/>
      <c r="L8" s="140"/>
      <c r="M8" s="140"/>
      <c r="N8" s="140"/>
    </row>
    <row r="9" spans="1:14" ht="15" customHeight="1" x14ac:dyDescent="0.25">
      <c r="A9" s="4" t="s">
        <v>9</v>
      </c>
      <c r="B9" s="4">
        <v>41</v>
      </c>
      <c r="C9" s="71">
        <v>19.158878504672895</v>
      </c>
      <c r="D9" s="71"/>
      <c r="E9" s="17"/>
      <c r="F9" s="140"/>
      <c r="G9" s="140"/>
      <c r="H9" s="140"/>
      <c r="I9" s="140"/>
      <c r="J9" s="140"/>
      <c r="K9" s="140"/>
      <c r="L9" s="140"/>
      <c r="M9" s="140"/>
      <c r="N9" s="140"/>
    </row>
    <row r="10" spans="1:14" ht="15" customHeight="1" x14ac:dyDescent="0.25">
      <c r="A10" s="4" t="s">
        <v>10</v>
      </c>
      <c r="B10" s="4">
        <v>46</v>
      </c>
      <c r="C10" s="71">
        <v>21.495327102803738</v>
      </c>
      <c r="D10" s="71"/>
      <c r="E10" s="17"/>
      <c r="F10" s="140"/>
      <c r="G10" s="140"/>
      <c r="H10" s="140"/>
      <c r="I10" s="140"/>
      <c r="J10" s="140"/>
      <c r="K10" s="140"/>
      <c r="L10" s="140"/>
      <c r="M10" s="140"/>
      <c r="N10" s="140"/>
    </row>
    <row r="11" spans="1:14" ht="15" customHeight="1" x14ac:dyDescent="0.25">
      <c r="A11" s="4" t="s">
        <v>11</v>
      </c>
      <c r="B11" s="4">
        <v>65</v>
      </c>
      <c r="C11" s="71">
        <v>30.373831775700932</v>
      </c>
      <c r="D11" s="71"/>
      <c r="E11" s="17"/>
      <c r="F11" s="140"/>
      <c r="G11" s="140"/>
      <c r="H11" s="140"/>
      <c r="I11" s="140"/>
      <c r="J11" s="140"/>
      <c r="K11" s="140"/>
      <c r="L11" s="140"/>
      <c r="M11" s="140"/>
      <c r="N11" s="140"/>
    </row>
    <row r="12" spans="1:14" ht="15" customHeight="1" x14ac:dyDescent="0.25">
      <c r="A12" s="4" t="s">
        <v>49</v>
      </c>
      <c r="B12" s="41">
        <v>57</v>
      </c>
      <c r="C12" s="71">
        <v>26.635514018691588</v>
      </c>
      <c r="D12" s="71"/>
      <c r="E12" s="17"/>
      <c r="F12" s="140"/>
      <c r="G12" s="140"/>
      <c r="H12" s="140"/>
      <c r="I12" s="140"/>
      <c r="J12" s="140"/>
      <c r="K12" s="140"/>
      <c r="L12" s="140"/>
      <c r="M12" s="140"/>
      <c r="N12" s="140"/>
    </row>
    <row r="13" spans="1:14" ht="15" customHeight="1" thickBot="1" x14ac:dyDescent="0.3">
      <c r="A13" s="22" t="s">
        <v>1</v>
      </c>
      <c r="B13" s="22">
        <v>214</v>
      </c>
      <c r="C13" s="90">
        <v>100</v>
      </c>
      <c r="D13" s="180"/>
      <c r="E13" s="17"/>
      <c r="F13" s="140"/>
      <c r="G13" s="140"/>
      <c r="H13" s="140"/>
      <c r="I13" s="140"/>
      <c r="J13" s="140"/>
      <c r="K13" s="140"/>
      <c r="L13" s="140"/>
      <c r="M13" s="140"/>
      <c r="N13" s="140"/>
    </row>
    <row r="14" spans="1:14" ht="15" customHeight="1" x14ac:dyDescent="0.25">
      <c r="A14" s="292" t="s">
        <v>168</v>
      </c>
      <c r="B14" s="292"/>
      <c r="C14" s="292"/>
      <c r="D14" s="120"/>
      <c r="E14" s="17"/>
      <c r="F14" s="140"/>
      <c r="G14" s="140"/>
      <c r="H14" s="140"/>
      <c r="I14" s="140"/>
      <c r="J14" s="140"/>
      <c r="K14" s="140"/>
      <c r="L14" s="140"/>
      <c r="M14" s="140"/>
      <c r="N14" s="140"/>
    </row>
    <row r="15" spans="1:14" ht="15" customHeight="1" x14ac:dyDescent="0.25">
      <c r="A15" s="266" t="s">
        <v>164</v>
      </c>
      <c r="B15" s="266"/>
      <c r="C15" s="266"/>
      <c r="D15" s="181"/>
      <c r="E15" s="17"/>
      <c r="F15" s="140"/>
      <c r="G15" s="140"/>
      <c r="H15" s="140"/>
      <c r="I15" s="140"/>
      <c r="J15" s="140"/>
      <c r="K15" s="140"/>
      <c r="L15" s="140"/>
      <c r="M15" s="140"/>
      <c r="N15" s="140"/>
    </row>
    <row r="16" spans="1:14" ht="15" customHeight="1" x14ac:dyDescent="0.2">
      <c r="A16" s="17"/>
      <c r="B16" s="17"/>
      <c r="C16" s="17"/>
      <c r="D16" s="178"/>
      <c r="E16" s="17"/>
    </row>
  </sheetData>
  <mergeCells count="4">
    <mergeCell ref="A6:C6"/>
    <mergeCell ref="A14:C14"/>
    <mergeCell ref="A15:C15"/>
    <mergeCell ref="A1:F1"/>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H6" sqref="H6"/>
    </sheetView>
  </sheetViews>
  <sheetFormatPr defaultColWidth="9.140625" defaultRowHeight="15" customHeight="1" x14ac:dyDescent="0.25"/>
  <cols>
    <col min="1" max="1" width="17.28515625" style="140" customWidth="1"/>
    <col min="2" max="3" width="11.85546875" style="140" customWidth="1"/>
    <col min="4" max="4" width="9.140625" style="140"/>
    <col min="5" max="5" width="12.42578125" style="140" customWidth="1"/>
    <col min="6" max="6" width="2.5703125" style="140" customWidth="1"/>
    <col min="7" max="7" width="10.42578125" style="140" customWidth="1"/>
    <col min="8" max="8" width="2.5703125" style="140" customWidth="1"/>
    <col min="9" max="16384" width="9.140625" style="140"/>
  </cols>
  <sheetData>
    <row r="1" spans="1:9" s="154" customFormat="1" x14ac:dyDescent="0.25">
      <c r="A1" s="268" t="s">
        <v>255</v>
      </c>
      <c r="B1" s="268"/>
      <c r="C1" s="268"/>
      <c r="D1" s="268"/>
      <c r="E1" s="268"/>
      <c r="F1" s="268"/>
      <c r="G1" s="268"/>
      <c r="H1" s="260"/>
      <c r="I1" s="260"/>
    </row>
    <row r="2" spans="1:9" s="154" customFormat="1" x14ac:dyDescent="0.25">
      <c r="A2" s="261"/>
      <c r="B2" s="17"/>
      <c r="C2" s="17"/>
      <c r="D2" s="17"/>
      <c r="E2" s="178"/>
      <c r="F2" s="17"/>
    </row>
    <row r="3" spans="1:9" ht="63.75" customHeight="1" x14ac:dyDescent="0.25">
      <c r="A3" s="2"/>
      <c r="B3" s="2"/>
      <c r="C3" s="2"/>
      <c r="D3" s="2"/>
      <c r="E3" s="2"/>
      <c r="F3" s="2"/>
    </row>
    <row r="4" spans="1:9" ht="15" customHeight="1" x14ac:dyDescent="0.25">
      <c r="A4" s="182"/>
      <c r="B4" s="182"/>
      <c r="C4" s="182"/>
      <c r="D4" s="182"/>
      <c r="E4" s="182"/>
      <c r="F4" s="2"/>
    </row>
    <row r="5" spans="1:9" ht="15" customHeight="1" x14ac:dyDescent="0.25">
      <c r="A5" s="2"/>
      <c r="B5" s="2"/>
      <c r="C5" s="2"/>
      <c r="D5" s="2"/>
      <c r="E5" s="2"/>
      <c r="F5" s="2"/>
    </row>
    <row r="6" spans="1:9" ht="45" customHeight="1" thickBot="1" x14ac:dyDescent="0.3">
      <c r="A6" s="271" t="s">
        <v>115</v>
      </c>
      <c r="B6" s="271"/>
      <c r="C6" s="271"/>
      <c r="D6" s="17"/>
      <c r="E6" s="17"/>
      <c r="F6" s="2"/>
    </row>
    <row r="7" spans="1:9" ht="15" customHeight="1" thickBot="1" x14ac:dyDescent="0.3">
      <c r="A7" s="36"/>
      <c r="B7" s="44" t="s">
        <v>8</v>
      </c>
      <c r="C7" s="52" t="s">
        <v>48</v>
      </c>
      <c r="D7" s="17"/>
      <c r="E7" s="17"/>
      <c r="F7" s="2"/>
    </row>
    <row r="8" spans="1:9" ht="15" customHeight="1" x14ac:dyDescent="0.25">
      <c r="A8" s="4" t="s">
        <v>79</v>
      </c>
      <c r="B8" s="4">
        <v>73</v>
      </c>
      <c r="C8" s="25">
        <v>33.799999999999997</v>
      </c>
      <c r="D8" s="17"/>
      <c r="E8" s="17"/>
      <c r="F8" s="2"/>
    </row>
    <row r="9" spans="1:9" ht="15" customHeight="1" x14ac:dyDescent="0.25">
      <c r="A9" s="4" t="s">
        <v>13</v>
      </c>
      <c r="B9" s="4">
        <v>141</v>
      </c>
      <c r="C9" s="25">
        <v>66.2</v>
      </c>
      <c r="D9" s="17"/>
      <c r="E9" s="17"/>
      <c r="F9" s="2"/>
    </row>
    <row r="10" spans="1:9" s="152" customFormat="1" ht="15" customHeight="1" thickBot="1" x14ac:dyDescent="0.3">
      <c r="A10" s="22" t="s">
        <v>1</v>
      </c>
      <c r="B10" s="22">
        <v>214</v>
      </c>
      <c r="C10" s="107">
        <v>100</v>
      </c>
      <c r="D10" s="175"/>
      <c r="E10" s="175"/>
      <c r="F10" s="176"/>
    </row>
    <row r="11" spans="1:9" ht="15" customHeight="1" x14ac:dyDescent="0.25">
      <c r="A11" s="292" t="s">
        <v>169</v>
      </c>
      <c r="B11" s="292"/>
      <c r="C11" s="292"/>
      <c r="D11" s="17"/>
      <c r="E11" s="17"/>
      <c r="F11" s="2"/>
    </row>
    <row r="12" spans="1:9" ht="15" customHeight="1" x14ac:dyDescent="0.25">
      <c r="A12" s="121" t="s">
        <v>164</v>
      </c>
      <c r="B12" s="121"/>
      <c r="C12" s="121"/>
      <c r="D12" s="61"/>
      <c r="E12" s="61"/>
      <c r="F12" s="2"/>
    </row>
    <row r="13" spans="1:9" ht="15" customHeight="1" x14ac:dyDescent="0.25">
      <c r="A13" s="2"/>
      <c r="B13" s="2"/>
      <c r="C13" s="2"/>
      <c r="D13" s="2"/>
      <c r="E13" s="2"/>
      <c r="F13" s="2"/>
    </row>
  </sheetData>
  <mergeCells count="3">
    <mergeCell ref="A6:C6"/>
    <mergeCell ref="A11:C11"/>
    <mergeCell ref="A1:G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L10" sqref="L10"/>
    </sheetView>
  </sheetViews>
  <sheetFormatPr defaultColWidth="9.140625" defaultRowHeight="15" x14ac:dyDescent="0.25"/>
  <cols>
    <col min="1" max="9" width="9.140625" style="140"/>
    <col min="10" max="10" width="4.5703125" style="140" customWidth="1"/>
    <col min="11" max="16384" width="9.140625" style="140"/>
  </cols>
  <sheetData>
    <row r="1" spans="1:20" ht="63" customHeight="1" x14ac:dyDescent="0.25">
      <c r="A1" s="137"/>
      <c r="B1" s="137"/>
      <c r="C1" s="137"/>
      <c r="D1" s="137"/>
      <c r="E1" s="137"/>
      <c r="F1" s="137"/>
      <c r="G1" s="137"/>
      <c r="H1" s="137"/>
      <c r="I1" s="137"/>
      <c r="J1" s="138"/>
      <c r="K1" s="139"/>
      <c r="L1" s="139"/>
      <c r="M1" s="139"/>
      <c r="N1" s="139"/>
      <c r="O1" s="139"/>
      <c r="P1" s="139"/>
      <c r="Q1" s="139"/>
      <c r="R1" s="139"/>
      <c r="S1" s="139"/>
      <c r="T1" s="139"/>
    </row>
    <row r="2" spans="1:20" x14ac:dyDescent="0.25">
      <c r="A2" s="128"/>
      <c r="B2" s="128"/>
      <c r="C2" s="128"/>
      <c r="D2" s="128"/>
      <c r="E2" s="128"/>
      <c r="F2" s="128"/>
      <c r="G2" s="128"/>
      <c r="H2" s="128"/>
      <c r="I2" s="128"/>
      <c r="J2" s="138"/>
      <c r="K2" s="139"/>
      <c r="L2" s="139"/>
      <c r="M2" s="139"/>
      <c r="N2" s="139"/>
      <c r="O2" s="139"/>
      <c r="P2" s="139"/>
      <c r="Q2" s="139"/>
      <c r="R2" s="139"/>
      <c r="S2" s="139"/>
      <c r="T2" s="139"/>
    </row>
    <row r="3" spans="1:20" x14ac:dyDescent="0.25">
      <c r="A3" s="122"/>
      <c r="B3" s="122"/>
      <c r="C3" s="122"/>
      <c r="D3" s="122"/>
      <c r="E3" s="122"/>
      <c r="F3" s="122"/>
      <c r="G3" s="122"/>
      <c r="H3" s="137"/>
      <c r="I3" s="122"/>
      <c r="J3" s="138"/>
      <c r="K3" s="139"/>
      <c r="L3" s="139"/>
      <c r="M3" s="139"/>
      <c r="N3" s="139"/>
      <c r="O3" s="139"/>
      <c r="P3" s="139"/>
      <c r="Q3" s="139"/>
      <c r="R3" s="139"/>
      <c r="S3" s="139"/>
      <c r="T3" s="139"/>
    </row>
    <row r="4" spans="1:20" x14ac:dyDescent="0.25">
      <c r="A4" s="265" t="s">
        <v>255</v>
      </c>
      <c r="B4" s="265"/>
      <c r="C4" s="265"/>
      <c r="D4" s="265"/>
      <c r="E4" s="265"/>
      <c r="F4" s="265"/>
      <c r="G4" s="265"/>
      <c r="H4" s="265"/>
      <c r="I4" s="265"/>
      <c r="J4" s="142"/>
      <c r="K4" s="143"/>
      <c r="L4" s="143"/>
      <c r="M4" s="124"/>
      <c r="N4" s="143"/>
      <c r="O4" s="143"/>
      <c r="P4" s="143"/>
      <c r="Q4" s="143"/>
      <c r="R4" s="143"/>
      <c r="S4" s="143"/>
      <c r="T4" s="143"/>
    </row>
    <row r="5" spans="1:20" x14ac:dyDescent="0.25">
      <c r="A5" s="2"/>
      <c r="B5" s="2"/>
      <c r="C5" s="2"/>
      <c r="D5" s="2"/>
      <c r="E5" s="2"/>
      <c r="F5" s="2"/>
      <c r="G5" s="2"/>
      <c r="H5" s="2"/>
      <c r="I5" s="2"/>
      <c r="J5" s="142"/>
      <c r="K5" s="143"/>
      <c r="L5" s="143"/>
      <c r="M5" s="124"/>
      <c r="N5" s="143"/>
      <c r="O5" s="143"/>
      <c r="P5" s="143"/>
      <c r="Q5" s="143"/>
      <c r="R5" s="143"/>
      <c r="S5" s="143"/>
      <c r="T5" s="143"/>
    </row>
    <row r="6" spans="1:20" ht="18.75" thickBot="1" x14ac:dyDescent="0.3">
      <c r="A6" s="141" t="s">
        <v>134</v>
      </c>
      <c r="B6" s="131"/>
      <c r="C6" s="131"/>
      <c r="D6" s="131"/>
      <c r="E6" s="131"/>
      <c r="F6" s="131"/>
      <c r="G6" s="131"/>
      <c r="H6" s="137"/>
      <c r="I6" s="122"/>
      <c r="J6" s="142"/>
      <c r="K6" s="143"/>
      <c r="L6" s="143"/>
      <c r="M6" s="124"/>
      <c r="N6" s="143"/>
      <c r="O6" s="143"/>
      <c r="P6" s="143"/>
      <c r="Q6" s="143"/>
      <c r="R6" s="143"/>
      <c r="S6" s="143"/>
      <c r="T6" s="143"/>
    </row>
    <row r="7" spans="1:20" x14ac:dyDescent="0.25">
      <c r="A7" s="144" t="s">
        <v>135</v>
      </c>
      <c r="B7" s="145" t="s">
        <v>136</v>
      </c>
      <c r="C7" s="146"/>
      <c r="D7" s="146"/>
      <c r="E7" s="138"/>
      <c r="F7" s="138"/>
      <c r="G7" s="138"/>
      <c r="H7" s="137"/>
      <c r="I7" s="122"/>
      <c r="J7" s="142"/>
      <c r="K7" s="143"/>
      <c r="L7" s="143"/>
      <c r="M7" s="124"/>
      <c r="N7" s="143"/>
      <c r="O7" s="143"/>
      <c r="P7" s="143"/>
      <c r="Q7" s="143"/>
      <c r="R7" s="143"/>
      <c r="S7" s="143"/>
      <c r="T7" s="143"/>
    </row>
    <row r="8" spans="1:20" x14ac:dyDescent="0.25">
      <c r="A8" s="144" t="s">
        <v>137</v>
      </c>
      <c r="B8" s="145" t="s">
        <v>106</v>
      </c>
      <c r="C8" s="147"/>
      <c r="D8" s="146"/>
      <c r="E8" s="138"/>
      <c r="F8" s="138"/>
      <c r="G8" s="138"/>
      <c r="H8" s="137"/>
      <c r="I8" s="122"/>
      <c r="J8" s="142"/>
      <c r="K8" s="143"/>
      <c r="L8" s="143"/>
      <c r="M8" s="124"/>
      <c r="N8" s="143"/>
      <c r="O8" s="143"/>
      <c r="P8" s="143"/>
      <c r="Q8" s="143"/>
      <c r="R8" s="143"/>
      <c r="S8" s="143"/>
      <c r="T8" s="143"/>
    </row>
    <row r="9" spans="1:20" x14ac:dyDescent="0.25">
      <c r="A9" s="144" t="s">
        <v>138</v>
      </c>
      <c r="B9" s="145" t="s">
        <v>45</v>
      </c>
      <c r="C9" s="147"/>
      <c r="D9" s="146"/>
      <c r="E9" s="138"/>
      <c r="F9" s="138"/>
      <c r="G9" s="138"/>
      <c r="H9" s="137"/>
      <c r="I9" s="142"/>
      <c r="J9" s="142"/>
      <c r="K9" s="143"/>
      <c r="L9" s="143"/>
      <c r="M9" s="143"/>
      <c r="N9" s="143"/>
      <c r="O9" s="143"/>
      <c r="P9" s="143"/>
      <c r="Q9" s="143"/>
      <c r="R9" s="143"/>
      <c r="S9" s="143"/>
      <c r="T9" s="143"/>
    </row>
    <row r="10" spans="1:20" x14ac:dyDescent="0.25">
      <c r="A10" s="144" t="s">
        <v>139</v>
      </c>
      <c r="B10" s="145" t="s">
        <v>46</v>
      </c>
      <c r="C10" s="147"/>
      <c r="D10" s="146"/>
      <c r="E10" s="138"/>
      <c r="F10" s="138"/>
      <c r="G10" s="138"/>
      <c r="H10" s="137"/>
      <c r="I10" s="142"/>
      <c r="J10" s="142"/>
      <c r="K10" s="143"/>
      <c r="L10" s="143"/>
      <c r="M10" s="143"/>
      <c r="N10" s="143"/>
      <c r="O10" s="143"/>
      <c r="P10" s="143"/>
      <c r="Q10" s="143"/>
      <c r="R10" s="143"/>
      <c r="S10" s="143"/>
      <c r="T10" s="143"/>
    </row>
    <row r="11" spans="1:20" x14ac:dyDescent="0.25">
      <c r="A11" s="144" t="s">
        <v>140</v>
      </c>
      <c r="B11" s="145" t="s">
        <v>5</v>
      </c>
      <c r="C11" s="147"/>
      <c r="D11" s="146"/>
      <c r="E11" s="138"/>
      <c r="F11" s="138"/>
      <c r="G11" s="138"/>
      <c r="H11" s="137"/>
      <c r="I11" s="142"/>
      <c r="J11" s="142"/>
      <c r="K11" s="143"/>
      <c r="L11" s="143"/>
      <c r="M11" s="143"/>
      <c r="N11" s="143"/>
      <c r="O11" s="143"/>
      <c r="P11" s="143"/>
      <c r="Q11" s="143"/>
      <c r="R11" s="143"/>
      <c r="S11" s="143"/>
      <c r="T11" s="143"/>
    </row>
    <row r="12" spans="1:20" x14ac:dyDescent="0.25">
      <c r="A12" s="144" t="s">
        <v>141</v>
      </c>
      <c r="B12" s="145" t="s">
        <v>4</v>
      </c>
      <c r="C12" s="147"/>
      <c r="D12" s="146"/>
      <c r="E12" s="138"/>
      <c r="F12" s="138"/>
      <c r="G12" s="138"/>
      <c r="H12" s="137"/>
      <c r="I12" s="142"/>
      <c r="J12" s="142"/>
      <c r="K12" s="143"/>
      <c r="L12" s="143"/>
      <c r="M12" s="143"/>
      <c r="N12" s="143"/>
      <c r="O12" s="143"/>
      <c r="P12" s="143"/>
      <c r="Q12" s="143"/>
      <c r="R12" s="143"/>
      <c r="S12" s="143"/>
      <c r="T12" s="143"/>
    </row>
    <row r="13" spans="1:20" x14ac:dyDescent="0.25">
      <c r="A13" s="138"/>
      <c r="B13" s="138"/>
      <c r="C13" s="138"/>
      <c r="D13" s="138"/>
      <c r="E13" s="138"/>
      <c r="F13" s="138"/>
      <c r="G13" s="138"/>
      <c r="H13" s="137"/>
      <c r="I13" s="142"/>
      <c r="J13" s="142"/>
      <c r="K13" s="143"/>
      <c r="L13" s="143"/>
      <c r="M13" s="143"/>
    </row>
    <row r="14" spans="1:20" ht="18.75" thickBot="1" x14ac:dyDescent="0.3">
      <c r="A14" s="141" t="s">
        <v>53</v>
      </c>
      <c r="B14" s="131"/>
      <c r="C14" s="131"/>
      <c r="D14" s="131"/>
      <c r="E14" s="131"/>
      <c r="F14" s="131"/>
      <c r="G14" s="131"/>
      <c r="H14" s="137"/>
      <c r="I14" s="122"/>
      <c r="J14" s="142"/>
      <c r="K14" s="143"/>
      <c r="L14" s="143"/>
      <c r="M14" s="124"/>
    </row>
    <row r="15" spans="1:20" x14ac:dyDescent="0.25">
      <c r="A15" s="87" t="s">
        <v>142</v>
      </c>
      <c r="B15" s="145" t="s">
        <v>143</v>
      </c>
      <c r="C15" s="138"/>
      <c r="D15" s="138"/>
      <c r="E15" s="138"/>
      <c r="F15" s="138"/>
      <c r="G15" s="138"/>
      <c r="H15" s="137"/>
      <c r="I15" s="122"/>
      <c r="J15" s="142"/>
      <c r="K15" s="143"/>
      <c r="L15" s="143"/>
      <c r="M15" s="124"/>
    </row>
    <row r="16" spans="1:20" x14ac:dyDescent="0.25">
      <c r="A16" s="144" t="s">
        <v>52</v>
      </c>
      <c r="B16" s="145" t="s">
        <v>144</v>
      </c>
      <c r="C16" s="147"/>
      <c r="D16" s="147"/>
      <c r="E16" s="147"/>
      <c r="F16" s="147"/>
      <c r="G16" s="147"/>
      <c r="H16" s="148"/>
      <c r="I16" s="149"/>
      <c r="J16" s="142"/>
      <c r="K16" s="143"/>
      <c r="L16" s="143"/>
      <c r="M16" s="143"/>
    </row>
    <row r="17" spans="1:13" x14ac:dyDescent="0.25">
      <c r="A17" s="138"/>
      <c r="B17" s="138"/>
      <c r="C17" s="138"/>
      <c r="D17" s="138"/>
      <c r="E17" s="138"/>
      <c r="F17" s="138"/>
      <c r="G17" s="138"/>
      <c r="H17" s="137"/>
      <c r="I17" s="142"/>
      <c r="J17" s="142"/>
      <c r="K17" s="143"/>
      <c r="L17" s="143"/>
      <c r="M17" s="143"/>
    </row>
  </sheetData>
  <mergeCells count="1">
    <mergeCell ref="A4:I4"/>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zoomScaleNormal="100" zoomScaleSheetLayoutView="100" workbookViewId="0">
      <selection activeCell="L5" sqref="L5"/>
    </sheetView>
  </sheetViews>
  <sheetFormatPr defaultColWidth="9.140625" defaultRowHeight="15" customHeight="1" x14ac:dyDescent="0.2"/>
  <cols>
    <col min="1" max="1" width="14.28515625" style="154" customWidth="1"/>
    <col min="2" max="3" width="9.140625" style="154"/>
    <col min="4" max="4" width="3.5703125" style="154" customWidth="1"/>
    <col min="5" max="6" width="9.140625" style="154"/>
    <col min="7" max="7" width="3.5703125" style="154" customWidth="1"/>
    <col min="8" max="9" width="9.140625" style="154"/>
    <col min="10" max="10" width="2.5703125" style="154" customWidth="1"/>
    <col min="11" max="16384" width="9.140625" style="154"/>
  </cols>
  <sheetData>
    <row r="1" spans="1:19" x14ac:dyDescent="0.25">
      <c r="A1" s="268" t="s">
        <v>255</v>
      </c>
      <c r="B1" s="268"/>
      <c r="C1" s="268"/>
      <c r="D1" s="268"/>
      <c r="E1" s="268"/>
      <c r="F1" s="268"/>
      <c r="G1" s="268"/>
      <c r="H1" s="268"/>
      <c r="I1" s="268"/>
      <c r="J1" s="17"/>
    </row>
    <row r="2" spans="1:19" x14ac:dyDescent="0.25">
      <c r="A2" s="261"/>
      <c r="B2" s="17"/>
      <c r="C2" s="17"/>
      <c r="D2" s="17"/>
      <c r="E2" s="178"/>
      <c r="F2" s="17"/>
      <c r="G2" s="17"/>
      <c r="H2" s="17"/>
      <c r="I2" s="17"/>
      <c r="J2" s="17"/>
    </row>
    <row r="3" spans="1:19" ht="64.5" customHeight="1" x14ac:dyDescent="0.2">
      <c r="A3" s="17"/>
      <c r="B3" s="17"/>
      <c r="C3" s="17"/>
      <c r="D3" s="17"/>
      <c r="E3" s="17"/>
      <c r="F3" s="17"/>
      <c r="G3" s="17"/>
      <c r="H3" s="17"/>
      <c r="I3" s="17"/>
      <c r="J3" s="17"/>
    </row>
    <row r="4" spans="1:19" ht="15" customHeight="1" x14ac:dyDescent="0.2">
      <c r="A4" s="183"/>
      <c r="B4" s="183"/>
      <c r="C4" s="183"/>
      <c r="D4" s="183"/>
      <c r="E4" s="183"/>
      <c r="F4" s="183"/>
      <c r="G4" s="183"/>
      <c r="H4" s="183"/>
      <c r="I4" s="183"/>
      <c r="J4" s="17"/>
    </row>
    <row r="5" spans="1:19" ht="15" customHeight="1" x14ac:dyDescent="0.2">
      <c r="A5" s="17"/>
      <c r="B5" s="17"/>
      <c r="C5" s="17"/>
      <c r="D5" s="17"/>
      <c r="E5" s="17"/>
      <c r="F5" s="17"/>
      <c r="G5" s="17"/>
      <c r="H5" s="17"/>
      <c r="I5" s="17"/>
      <c r="J5" s="17"/>
    </row>
    <row r="6" spans="1:19" ht="34.5" customHeight="1" thickBot="1" x14ac:dyDescent="0.25">
      <c r="A6" s="271" t="s">
        <v>234</v>
      </c>
      <c r="B6" s="271"/>
      <c r="C6" s="271"/>
      <c r="D6" s="271"/>
      <c r="E6" s="271"/>
      <c r="F6" s="271"/>
      <c r="G6" s="271"/>
      <c r="H6" s="271"/>
      <c r="I6" s="271"/>
      <c r="J6" s="63"/>
      <c r="K6" s="150"/>
      <c r="L6" s="150"/>
      <c r="M6" s="150"/>
      <c r="N6" s="150"/>
      <c r="O6" s="150"/>
      <c r="P6" s="150"/>
      <c r="Q6" s="150"/>
      <c r="R6" s="150"/>
      <c r="S6" s="150"/>
    </row>
    <row r="7" spans="1:19" ht="15" customHeight="1" thickBot="1" x14ac:dyDescent="0.25">
      <c r="A7" s="4"/>
      <c r="B7" s="269" t="s">
        <v>12</v>
      </c>
      <c r="C7" s="269"/>
      <c r="D7" s="237"/>
      <c r="E7" s="269" t="s">
        <v>62</v>
      </c>
      <c r="F7" s="269"/>
      <c r="G7" s="237"/>
      <c r="H7" s="269" t="s">
        <v>47</v>
      </c>
      <c r="I7" s="269"/>
      <c r="J7" s="63"/>
      <c r="K7" s="150"/>
      <c r="L7" s="150"/>
      <c r="M7" s="150"/>
      <c r="N7" s="150"/>
      <c r="O7" s="150"/>
      <c r="P7" s="150"/>
      <c r="Q7" s="150"/>
      <c r="R7" s="150"/>
      <c r="S7" s="150"/>
    </row>
    <row r="8" spans="1:19" ht="15" customHeight="1" thickBot="1" x14ac:dyDescent="0.25">
      <c r="A8" s="22" t="s">
        <v>107</v>
      </c>
      <c r="B8" s="44" t="s">
        <v>8</v>
      </c>
      <c r="C8" s="44" t="s">
        <v>48</v>
      </c>
      <c r="D8" s="44"/>
      <c r="E8" s="44" t="s">
        <v>8</v>
      </c>
      <c r="F8" s="44" t="s">
        <v>61</v>
      </c>
      <c r="G8" s="44"/>
      <c r="H8" s="44" t="s">
        <v>8</v>
      </c>
      <c r="I8" s="44" t="s">
        <v>61</v>
      </c>
      <c r="J8" s="63"/>
      <c r="K8" s="150"/>
      <c r="L8" s="150"/>
      <c r="M8" s="150"/>
      <c r="N8" s="150"/>
      <c r="O8" s="150"/>
      <c r="P8" s="150"/>
      <c r="Q8" s="150"/>
      <c r="R8" s="150"/>
      <c r="S8" s="150"/>
    </row>
    <row r="9" spans="1:19" ht="15" customHeight="1" x14ac:dyDescent="0.2">
      <c r="A9" s="41" t="s">
        <v>46</v>
      </c>
      <c r="B9" s="51">
        <v>32</v>
      </c>
      <c r="C9" s="240">
        <v>28.3</v>
      </c>
      <c r="D9" s="51"/>
      <c r="E9" s="51">
        <v>68</v>
      </c>
      <c r="F9" s="240">
        <v>28.8</v>
      </c>
      <c r="G9" s="51"/>
      <c r="H9" s="51">
        <v>100</v>
      </c>
      <c r="I9" s="240">
        <v>28.7</v>
      </c>
      <c r="J9" s="63"/>
      <c r="K9" s="153"/>
      <c r="L9" s="150"/>
      <c r="M9" s="150"/>
      <c r="N9" s="150"/>
      <c r="O9" s="150"/>
      <c r="P9" s="150"/>
      <c r="Q9" s="150"/>
      <c r="R9" s="150"/>
      <c r="S9" s="150"/>
    </row>
    <row r="10" spans="1:19" ht="15" customHeight="1" x14ac:dyDescent="0.2">
      <c r="A10" s="4" t="s">
        <v>4</v>
      </c>
      <c r="B10" s="4">
        <v>8</v>
      </c>
      <c r="C10" s="240">
        <v>7.1</v>
      </c>
      <c r="D10" s="3"/>
      <c r="E10" s="4">
        <v>38</v>
      </c>
      <c r="F10" s="240">
        <v>16.100000000000001</v>
      </c>
      <c r="G10" s="3"/>
      <c r="H10" s="4">
        <v>46</v>
      </c>
      <c r="I10" s="240">
        <v>13.2</v>
      </c>
      <c r="J10" s="63"/>
      <c r="K10" s="153"/>
      <c r="L10" s="150"/>
      <c r="M10" s="150"/>
      <c r="N10" s="150"/>
      <c r="O10" s="150"/>
      <c r="P10" s="150"/>
      <c r="Q10" s="150"/>
      <c r="R10" s="150"/>
      <c r="S10" s="150"/>
    </row>
    <row r="11" spans="1:19" ht="15" customHeight="1" x14ac:dyDescent="0.2">
      <c r="A11" s="4" t="s">
        <v>5</v>
      </c>
      <c r="B11" s="4">
        <v>8</v>
      </c>
      <c r="C11" s="240">
        <v>7.1</v>
      </c>
      <c r="D11" s="3"/>
      <c r="E11" s="4">
        <v>10</v>
      </c>
      <c r="F11" s="240">
        <v>4.2</v>
      </c>
      <c r="G11" s="3"/>
      <c r="H11" s="4">
        <v>18</v>
      </c>
      <c r="I11" s="240">
        <v>5.2</v>
      </c>
      <c r="J11" s="63"/>
      <c r="K11" s="153"/>
      <c r="L11" s="150"/>
      <c r="M11" s="150"/>
      <c r="N11" s="150"/>
      <c r="O11" s="150"/>
      <c r="P11" s="150"/>
      <c r="Q11" s="150"/>
      <c r="R11" s="150"/>
      <c r="S11" s="150"/>
    </row>
    <row r="12" spans="1:19" ht="15" customHeight="1" x14ac:dyDescent="0.2">
      <c r="A12" s="4" t="s">
        <v>45</v>
      </c>
      <c r="B12" s="4">
        <v>65</v>
      </c>
      <c r="C12" s="240">
        <v>57.5</v>
      </c>
      <c r="D12" s="3"/>
      <c r="E12" s="4">
        <v>120</v>
      </c>
      <c r="F12" s="240">
        <v>50.8</v>
      </c>
      <c r="G12" s="3"/>
      <c r="H12" s="4">
        <v>185</v>
      </c>
      <c r="I12" s="240">
        <v>53</v>
      </c>
      <c r="J12" s="63"/>
      <c r="K12" s="153"/>
      <c r="L12" s="150"/>
      <c r="M12" s="150"/>
      <c r="N12" s="150"/>
      <c r="O12" s="150"/>
      <c r="P12" s="150"/>
      <c r="Q12" s="150"/>
      <c r="R12" s="150"/>
      <c r="S12" s="150"/>
    </row>
    <row r="13" spans="1:19" s="157" customFormat="1" ht="15" customHeight="1" thickBot="1" x14ac:dyDescent="0.3">
      <c r="A13" s="22" t="s">
        <v>47</v>
      </c>
      <c r="B13" s="22">
        <v>113</v>
      </c>
      <c r="C13" s="35">
        <v>100</v>
      </c>
      <c r="D13" s="35"/>
      <c r="E13" s="22">
        <v>236</v>
      </c>
      <c r="F13" s="35">
        <v>100</v>
      </c>
      <c r="G13" s="35"/>
      <c r="H13" s="22">
        <v>349</v>
      </c>
      <c r="I13" s="35">
        <v>100</v>
      </c>
      <c r="J13" s="13"/>
      <c r="K13" s="151"/>
      <c r="L13" s="151"/>
      <c r="M13" s="151"/>
      <c r="N13" s="151"/>
      <c r="O13" s="151"/>
      <c r="P13" s="151"/>
      <c r="Q13" s="151"/>
      <c r="R13" s="151"/>
      <c r="S13" s="151"/>
    </row>
    <row r="14" spans="1:19" ht="15" customHeight="1" x14ac:dyDescent="0.2">
      <c r="A14" s="54" t="s">
        <v>60</v>
      </c>
      <c r="B14" s="4"/>
      <c r="C14" s="3"/>
      <c r="D14" s="3"/>
      <c r="E14" s="4"/>
      <c r="F14" s="4"/>
      <c r="G14" s="4"/>
      <c r="H14" s="4"/>
      <c r="I14" s="4"/>
      <c r="J14" s="63"/>
      <c r="K14" s="150"/>
      <c r="L14" s="150"/>
      <c r="M14" s="150"/>
      <c r="N14" s="150"/>
      <c r="O14" s="150"/>
      <c r="P14" s="150"/>
      <c r="Q14" s="150"/>
      <c r="R14" s="150"/>
      <c r="S14" s="150"/>
    </row>
    <row r="15" spans="1:19" ht="15" customHeight="1" x14ac:dyDescent="0.2">
      <c r="A15" s="238" t="s">
        <v>233</v>
      </c>
      <c r="B15" s="4"/>
      <c r="C15" s="3"/>
      <c r="D15" s="3"/>
      <c r="E15" s="4"/>
      <c r="F15" s="4"/>
      <c r="G15" s="4"/>
      <c r="H15" s="4"/>
      <c r="I15" s="4"/>
      <c r="J15" s="63"/>
      <c r="K15" s="150"/>
      <c r="L15" s="150"/>
      <c r="M15" s="150"/>
      <c r="N15" s="150"/>
      <c r="O15" s="150"/>
      <c r="P15" s="150"/>
      <c r="Q15" s="150"/>
      <c r="R15" s="150"/>
      <c r="S15" s="150"/>
    </row>
    <row r="16" spans="1:19" ht="15" customHeight="1" x14ac:dyDescent="0.2">
      <c r="A16" s="32" t="s">
        <v>213</v>
      </c>
      <c r="B16" s="4"/>
      <c r="C16" s="3"/>
      <c r="D16" s="3"/>
      <c r="E16" s="4"/>
      <c r="F16" s="4"/>
      <c r="G16" s="4"/>
      <c r="H16" s="4"/>
      <c r="I16" s="4"/>
      <c r="J16" s="63"/>
      <c r="K16" s="150"/>
      <c r="L16" s="150"/>
      <c r="M16" s="150"/>
      <c r="N16" s="150"/>
      <c r="O16" s="150"/>
      <c r="P16" s="150"/>
      <c r="Q16" s="150"/>
      <c r="R16" s="150"/>
      <c r="S16" s="150"/>
    </row>
    <row r="17" spans="1:19" ht="15" customHeight="1" x14ac:dyDescent="0.2">
      <c r="A17" s="239" t="s">
        <v>157</v>
      </c>
      <c r="B17" s="63"/>
      <c r="C17" s="63"/>
      <c r="D17" s="63"/>
      <c r="E17" s="63"/>
      <c r="F17" s="63"/>
      <c r="G17" s="63"/>
      <c r="H17" s="63"/>
      <c r="I17" s="63"/>
      <c r="J17" s="63"/>
      <c r="K17" s="150"/>
      <c r="L17" s="150"/>
      <c r="M17" s="150"/>
      <c r="N17" s="150"/>
      <c r="O17" s="150"/>
      <c r="P17" s="150"/>
      <c r="Q17" s="150"/>
      <c r="R17" s="150"/>
      <c r="S17" s="150"/>
    </row>
    <row r="18" spans="1:19" ht="15" customHeight="1" x14ac:dyDescent="0.25">
      <c r="A18" s="2"/>
      <c r="B18" s="2"/>
      <c r="C18" s="2"/>
      <c r="D18" s="2"/>
      <c r="E18" s="2"/>
      <c r="F18" s="2"/>
      <c r="G18" s="2"/>
      <c r="H18" s="2"/>
      <c r="I18" s="2"/>
      <c r="J18" s="2"/>
      <c r="K18" s="140"/>
      <c r="L18" s="140"/>
      <c r="M18" s="150"/>
      <c r="N18" s="150"/>
      <c r="O18" s="150"/>
      <c r="P18" s="150"/>
      <c r="Q18" s="150"/>
      <c r="R18" s="150"/>
      <c r="S18" s="150"/>
    </row>
    <row r="19" spans="1:19" ht="15" customHeight="1" x14ac:dyDescent="0.25">
      <c r="A19" s="140"/>
      <c r="B19" s="140"/>
      <c r="C19" s="140"/>
      <c r="D19" s="140"/>
      <c r="E19" s="140"/>
      <c r="F19" s="140"/>
      <c r="G19" s="140"/>
      <c r="H19" s="140"/>
      <c r="I19" s="140"/>
      <c r="J19" s="140"/>
      <c r="K19" s="140"/>
      <c r="L19" s="140"/>
    </row>
    <row r="20" spans="1:19" ht="15" customHeight="1" x14ac:dyDescent="0.25">
      <c r="A20" s="140"/>
      <c r="B20" s="140"/>
      <c r="C20" s="140"/>
      <c r="D20" s="140"/>
      <c r="E20" s="140"/>
      <c r="F20" s="140"/>
      <c r="G20" s="140"/>
      <c r="H20" s="140"/>
      <c r="I20" s="140"/>
      <c r="J20" s="140"/>
      <c r="K20" s="140"/>
      <c r="L20" s="140"/>
    </row>
    <row r="21" spans="1:19" ht="15" customHeight="1" x14ac:dyDescent="0.25">
      <c r="A21" s="140"/>
      <c r="B21" s="140"/>
      <c r="C21" s="140"/>
      <c r="D21" s="140"/>
      <c r="E21" s="140"/>
      <c r="F21" s="140"/>
      <c r="G21" s="140"/>
      <c r="H21" s="140"/>
      <c r="I21" s="140"/>
      <c r="J21" s="140"/>
      <c r="K21" s="140"/>
      <c r="L21" s="140"/>
    </row>
    <row r="22" spans="1:19" ht="15" customHeight="1" x14ac:dyDescent="0.25">
      <c r="A22" s="140"/>
      <c r="B22" s="140"/>
      <c r="C22" s="140"/>
      <c r="D22" s="140"/>
      <c r="E22" s="140"/>
      <c r="F22" s="140"/>
      <c r="G22" s="140"/>
      <c r="H22" s="140"/>
      <c r="I22" s="140"/>
      <c r="J22" s="140"/>
      <c r="K22" s="140"/>
      <c r="L22" s="140"/>
    </row>
    <row r="23" spans="1:19" ht="15" customHeight="1" x14ac:dyDescent="0.25">
      <c r="A23" s="140"/>
      <c r="B23" s="140"/>
      <c r="C23" s="140"/>
      <c r="D23" s="140"/>
      <c r="E23" s="140"/>
      <c r="F23" s="140"/>
      <c r="G23" s="140"/>
      <c r="H23" s="140"/>
      <c r="I23" s="140"/>
      <c r="J23" s="140"/>
      <c r="K23" s="140"/>
      <c r="L23" s="140"/>
    </row>
  </sheetData>
  <mergeCells count="5">
    <mergeCell ref="A6:I6"/>
    <mergeCell ref="B7:C7"/>
    <mergeCell ref="E7:F7"/>
    <mergeCell ref="H7:I7"/>
    <mergeCell ref="A1:I1"/>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workbookViewId="0">
      <selection activeCell="L6" sqref="L6"/>
    </sheetView>
  </sheetViews>
  <sheetFormatPr defaultColWidth="9.140625" defaultRowHeight="15" customHeight="1" x14ac:dyDescent="0.2"/>
  <cols>
    <col min="1" max="3" width="9.140625" style="154"/>
    <col min="4" max="4" width="3.5703125" style="154" customWidth="1"/>
    <col min="5" max="6" width="9.140625" style="154"/>
    <col min="7" max="7" width="3.5703125" style="154" customWidth="1"/>
    <col min="8" max="9" width="9.140625" style="154"/>
    <col min="10" max="10" width="2.7109375" style="154" customWidth="1"/>
    <col min="11" max="16384" width="9.140625" style="154"/>
  </cols>
  <sheetData>
    <row r="1" spans="1:23" x14ac:dyDescent="0.25">
      <c r="A1" s="268" t="s">
        <v>255</v>
      </c>
      <c r="B1" s="268"/>
      <c r="C1" s="268"/>
      <c r="D1" s="268"/>
      <c r="E1" s="268"/>
      <c r="F1" s="268"/>
      <c r="G1" s="268"/>
      <c r="H1" s="268"/>
      <c r="I1" s="268"/>
      <c r="J1" s="268"/>
      <c r="K1" s="268"/>
    </row>
    <row r="2" spans="1:23" x14ac:dyDescent="0.25">
      <c r="A2" s="261"/>
      <c r="B2" s="17"/>
      <c r="C2" s="17"/>
      <c r="D2" s="17"/>
      <c r="E2" s="178"/>
      <c r="F2" s="17"/>
      <c r="G2" s="17"/>
      <c r="H2" s="17"/>
      <c r="I2" s="17"/>
      <c r="J2" s="17"/>
    </row>
    <row r="3" spans="1:23" ht="63.75" customHeight="1" x14ac:dyDescent="0.2">
      <c r="A3" s="17"/>
      <c r="B3" s="17"/>
      <c r="C3" s="17"/>
      <c r="D3" s="17"/>
      <c r="E3" s="17"/>
      <c r="F3" s="17"/>
      <c r="G3" s="17"/>
      <c r="H3" s="17"/>
      <c r="I3" s="17"/>
      <c r="J3" s="17"/>
    </row>
    <row r="4" spans="1:23" ht="15" customHeight="1" x14ac:dyDescent="0.2">
      <c r="A4" s="183"/>
      <c r="B4" s="183"/>
      <c r="C4" s="183"/>
      <c r="D4" s="183"/>
      <c r="E4" s="183"/>
      <c r="F4" s="183"/>
      <c r="G4" s="183"/>
      <c r="H4" s="183"/>
      <c r="I4" s="183"/>
      <c r="J4" s="17"/>
    </row>
    <row r="5" spans="1:23" ht="15" customHeight="1" x14ac:dyDescent="0.2">
      <c r="A5" s="17"/>
      <c r="B5" s="17"/>
      <c r="C5" s="17"/>
      <c r="D5" s="17"/>
      <c r="E5" s="17"/>
      <c r="F5" s="17"/>
      <c r="G5" s="17"/>
      <c r="H5" s="17"/>
      <c r="I5" s="17"/>
      <c r="J5" s="17"/>
    </row>
    <row r="6" spans="1:23" ht="30" customHeight="1" thickBot="1" x14ac:dyDescent="0.25">
      <c r="A6" s="271" t="s">
        <v>235</v>
      </c>
      <c r="B6" s="271"/>
      <c r="C6" s="271"/>
      <c r="D6" s="271"/>
      <c r="E6" s="271"/>
      <c r="F6" s="271"/>
      <c r="G6" s="271"/>
      <c r="H6" s="271"/>
      <c r="I6" s="271"/>
      <c r="J6" s="17"/>
    </row>
    <row r="7" spans="1:23" ht="15" customHeight="1" thickBot="1" x14ac:dyDescent="0.25">
      <c r="A7" s="4"/>
      <c r="B7" s="269" t="s">
        <v>58</v>
      </c>
      <c r="C7" s="269"/>
      <c r="D7" s="118"/>
      <c r="E7" s="269" t="s">
        <v>59</v>
      </c>
      <c r="F7" s="269"/>
      <c r="G7" s="118"/>
      <c r="H7" s="269" t="s">
        <v>92</v>
      </c>
      <c r="I7" s="269"/>
      <c r="J7" s="63"/>
    </row>
    <row r="8" spans="1:23" ht="15" customHeight="1" thickBot="1" x14ac:dyDescent="0.25">
      <c r="A8" s="22" t="s">
        <v>72</v>
      </c>
      <c r="B8" s="44" t="s">
        <v>8</v>
      </c>
      <c r="C8" s="44" t="s">
        <v>48</v>
      </c>
      <c r="D8" s="44"/>
      <c r="E8" s="44" t="s">
        <v>8</v>
      </c>
      <c r="F8" s="44" t="s">
        <v>48</v>
      </c>
      <c r="G8" s="44"/>
      <c r="H8" s="44" t="s">
        <v>8</v>
      </c>
      <c r="I8" s="44" t="s">
        <v>48</v>
      </c>
      <c r="J8" s="63"/>
    </row>
    <row r="9" spans="1:23" ht="15" customHeight="1" x14ac:dyDescent="0.25">
      <c r="A9" s="53" t="s">
        <v>9</v>
      </c>
      <c r="B9" s="4">
        <v>48</v>
      </c>
      <c r="C9" s="3">
        <v>13.2</v>
      </c>
      <c r="D9" s="3"/>
      <c r="E9" s="4">
        <v>13</v>
      </c>
      <c r="F9" s="3">
        <v>12.6</v>
      </c>
      <c r="G9" s="3"/>
      <c r="H9" s="4">
        <v>61</v>
      </c>
      <c r="I9" s="73">
        <v>12.7</v>
      </c>
      <c r="J9" s="63"/>
      <c r="S9" s="140"/>
      <c r="T9" s="140"/>
      <c r="U9" s="140"/>
      <c r="V9" s="140"/>
      <c r="W9" s="140"/>
    </row>
    <row r="10" spans="1:23" ht="15" customHeight="1" x14ac:dyDescent="0.25">
      <c r="A10" s="4" t="s">
        <v>10</v>
      </c>
      <c r="B10" s="4">
        <v>75</v>
      </c>
      <c r="C10" s="3">
        <v>20.6</v>
      </c>
      <c r="D10" s="3"/>
      <c r="E10" s="4">
        <v>12</v>
      </c>
      <c r="F10" s="3">
        <v>11.6</v>
      </c>
      <c r="G10" s="3"/>
      <c r="H10" s="4">
        <v>87</v>
      </c>
      <c r="I10" s="43">
        <v>18.100000000000001</v>
      </c>
      <c r="J10" s="63"/>
      <c r="S10" s="140"/>
      <c r="T10" s="140"/>
      <c r="U10" s="140"/>
      <c r="V10" s="140"/>
      <c r="W10" s="140"/>
    </row>
    <row r="11" spans="1:23" ht="15" customHeight="1" x14ac:dyDescent="0.25">
      <c r="A11" s="4" t="s">
        <v>11</v>
      </c>
      <c r="B11" s="4">
        <v>152</v>
      </c>
      <c r="C11" s="3">
        <v>41.8</v>
      </c>
      <c r="D11" s="3"/>
      <c r="E11" s="4">
        <v>18</v>
      </c>
      <c r="F11" s="3">
        <v>17.5</v>
      </c>
      <c r="G11" s="3"/>
      <c r="H11" s="4">
        <v>175</v>
      </c>
      <c r="I11" s="43">
        <v>36.5</v>
      </c>
      <c r="J11" s="63"/>
      <c r="S11" s="140"/>
      <c r="T11" s="140"/>
      <c r="U11" s="140"/>
      <c r="V11" s="140"/>
      <c r="W11" s="140"/>
    </row>
    <row r="12" spans="1:23" ht="15" customHeight="1" x14ac:dyDescent="0.25">
      <c r="A12" s="4" t="s">
        <v>49</v>
      </c>
      <c r="B12" s="4">
        <v>89</v>
      </c>
      <c r="C12" s="3">
        <v>24.4</v>
      </c>
      <c r="D12" s="3"/>
      <c r="E12" s="4">
        <v>60</v>
      </c>
      <c r="F12" s="3">
        <v>58.3</v>
      </c>
      <c r="G12" s="3"/>
      <c r="H12" s="4">
        <v>157</v>
      </c>
      <c r="I12" s="43">
        <v>32.700000000000003</v>
      </c>
      <c r="J12" s="63"/>
      <c r="S12" s="140"/>
      <c r="T12" s="140"/>
      <c r="U12" s="140"/>
      <c r="V12" s="140"/>
      <c r="W12" s="140"/>
    </row>
    <row r="13" spans="1:23" s="157" customFormat="1" ht="15" customHeight="1" thickBot="1" x14ac:dyDescent="0.3">
      <c r="A13" s="22" t="s">
        <v>1</v>
      </c>
      <c r="B13" s="22">
        <v>364</v>
      </c>
      <c r="C13" s="35">
        <v>100</v>
      </c>
      <c r="D13" s="35"/>
      <c r="E13" s="22">
        <v>103</v>
      </c>
      <c r="F13" s="35">
        <v>100</v>
      </c>
      <c r="G13" s="35"/>
      <c r="H13" s="22">
        <v>480</v>
      </c>
      <c r="I13" s="35">
        <v>100</v>
      </c>
      <c r="J13" s="13"/>
      <c r="S13" s="152"/>
      <c r="T13" s="152"/>
      <c r="U13" s="152"/>
      <c r="V13" s="152"/>
      <c r="W13" s="152"/>
    </row>
    <row r="14" spans="1:23" ht="15" customHeight="1" x14ac:dyDescent="0.25">
      <c r="A14" s="120" t="s">
        <v>214</v>
      </c>
      <c r="B14" s="41"/>
      <c r="C14" s="43"/>
      <c r="D14" s="43"/>
      <c r="E14" s="41"/>
      <c r="F14" s="43"/>
      <c r="G14" s="43"/>
      <c r="H14" s="41"/>
      <c r="I14" s="43"/>
      <c r="J14" s="63"/>
      <c r="S14" s="140"/>
      <c r="T14" s="140"/>
      <c r="U14" s="140"/>
      <c r="V14" s="140"/>
      <c r="W14" s="140"/>
    </row>
    <row r="15" spans="1:23" ht="15" customHeight="1" x14ac:dyDescent="0.25">
      <c r="A15" s="54" t="s">
        <v>60</v>
      </c>
      <c r="B15" s="41"/>
      <c r="C15" s="43"/>
      <c r="D15" s="43"/>
      <c r="E15" s="41"/>
      <c r="F15" s="43"/>
      <c r="G15" s="43"/>
      <c r="H15" s="41"/>
      <c r="I15" s="43"/>
      <c r="J15" s="63"/>
      <c r="S15" s="140"/>
      <c r="T15" s="140"/>
      <c r="U15" s="140"/>
      <c r="V15" s="140"/>
      <c r="W15" s="140"/>
    </row>
    <row r="16" spans="1:23" ht="15" customHeight="1" x14ac:dyDescent="0.25">
      <c r="A16" s="235" t="s">
        <v>212</v>
      </c>
      <c r="B16" s="41"/>
      <c r="C16" s="43"/>
      <c r="D16" s="43"/>
      <c r="E16" s="41"/>
      <c r="F16" s="43"/>
      <c r="G16" s="43"/>
      <c r="H16" s="41"/>
      <c r="I16" s="43"/>
      <c r="J16" s="63"/>
      <c r="S16" s="140"/>
      <c r="T16" s="140"/>
      <c r="U16" s="140"/>
      <c r="V16" s="140"/>
      <c r="W16" s="140"/>
    </row>
    <row r="17" spans="1:23" ht="15" customHeight="1" x14ac:dyDescent="0.25">
      <c r="A17" s="32" t="s">
        <v>213</v>
      </c>
      <c r="B17" s="38"/>
      <c r="C17" s="40"/>
      <c r="D17" s="40"/>
      <c r="E17" s="38"/>
      <c r="F17" s="40"/>
      <c r="G17" s="40"/>
      <c r="H17" s="63"/>
      <c r="I17" s="63"/>
      <c r="J17" s="63"/>
      <c r="S17" s="140"/>
      <c r="T17" s="140"/>
      <c r="U17" s="140"/>
      <c r="V17" s="140"/>
      <c r="W17" s="140"/>
    </row>
    <row r="18" spans="1:23" ht="15" customHeight="1" x14ac:dyDescent="0.25">
      <c r="A18" s="121" t="s">
        <v>146</v>
      </c>
      <c r="B18" s="63"/>
      <c r="C18" s="63"/>
      <c r="D18" s="63"/>
      <c r="E18" s="63"/>
      <c r="F18" s="63"/>
      <c r="G18" s="63"/>
      <c r="H18" s="63"/>
      <c r="I18" s="63"/>
      <c r="J18" s="63"/>
      <c r="K18" s="150"/>
      <c r="L18" s="150"/>
      <c r="M18" s="150"/>
      <c r="N18" s="150"/>
      <c r="O18" s="150"/>
      <c r="S18" s="140"/>
      <c r="T18" s="140"/>
      <c r="U18" s="140"/>
      <c r="V18" s="140"/>
      <c r="W18" s="140"/>
    </row>
    <row r="19" spans="1:23" ht="15" customHeight="1" x14ac:dyDescent="0.25">
      <c r="A19" s="17"/>
      <c r="B19" s="17"/>
      <c r="C19" s="17"/>
      <c r="D19" s="17"/>
      <c r="E19" s="17"/>
      <c r="F19" s="17"/>
      <c r="G19" s="17"/>
      <c r="H19" s="17"/>
      <c r="I19" s="17"/>
      <c r="J19" s="17"/>
      <c r="S19" s="140"/>
      <c r="T19" s="140"/>
      <c r="U19" s="140"/>
      <c r="V19" s="140"/>
      <c r="W19" s="140"/>
    </row>
    <row r="20" spans="1:23" ht="15" customHeight="1" x14ac:dyDescent="0.25">
      <c r="S20" s="140"/>
      <c r="T20" s="140"/>
      <c r="U20" s="140"/>
      <c r="V20" s="140"/>
      <c r="W20" s="140"/>
    </row>
    <row r="21" spans="1:23" ht="15" customHeight="1" x14ac:dyDescent="0.25">
      <c r="S21" s="140"/>
      <c r="T21" s="140"/>
      <c r="U21" s="140"/>
      <c r="V21" s="140"/>
      <c r="W21" s="140"/>
    </row>
    <row r="22" spans="1:23" ht="15" customHeight="1" x14ac:dyDescent="0.25">
      <c r="S22" s="140"/>
      <c r="T22" s="140"/>
      <c r="U22" s="140"/>
      <c r="V22" s="140"/>
      <c r="W22" s="140"/>
    </row>
    <row r="23" spans="1:23" ht="15" customHeight="1" x14ac:dyDescent="0.25">
      <c r="S23" s="140"/>
      <c r="T23" s="140"/>
      <c r="U23" s="140"/>
      <c r="V23" s="140"/>
      <c r="W23" s="140"/>
    </row>
    <row r="24" spans="1:23" ht="15" customHeight="1" x14ac:dyDescent="0.25">
      <c r="S24" s="140"/>
      <c r="T24" s="140"/>
      <c r="U24" s="140"/>
      <c r="V24" s="140"/>
      <c r="W24" s="140"/>
    </row>
    <row r="25" spans="1:23" ht="15" customHeight="1" x14ac:dyDescent="0.25">
      <c r="S25" s="140"/>
      <c r="T25" s="140"/>
      <c r="U25" s="140"/>
      <c r="V25" s="140"/>
    </row>
    <row r="26" spans="1:23" ht="15" customHeight="1" x14ac:dyDescent="0.25">
      <c r="S26" s="140"/>
      <c r="T26" s="140"/>
      <c r="U26" s="140"/>
      <c r="V26" s="140"/>
      <c r="W26" s="140"/>
    </row>
    <row r="27" spans="1:23" ht="15" customHeight="1" x14ac:dyDescent="0.25">
      <c r="S27" s="140"/>
      <c r="T27" s="140"/>
      <c r="U27" s="140"/>
      <c r="V27" s="140"/>
      <c r="W27" s="140"/>
    </row>
    <row r="28" spans="1:23" ht="15" customHeight="1" x14ac:dyDescent="0.25">
      <c r="S28" s="140"/>
      <c r="T28" s="140"/>
      <c r="U28" s="140"/>
      <c r="V28" s="140"/>
      <c r="W28" s="140"/>
    </row>
    <row r="29" spans="1:23" ht="15" customHeight="1" x14ac:dyDescent="0.25">
      <c r="S29" s="140"/>
      <c r="T29" s="140"/>
      <c r="U29" s="140"/>
      <c r="V29" s="140"/>
      <c r="W29" s="140"/>
    </row>
    <row r="30" spans="1:23" ht="15" customHeight="1" x14ac:dyDescent="0.25">
      <c r="S30" s="140"/>
      <c r="T30" s="140"/>
      <c r="U30" s="140"/>
      <c r="V30" s="140"/>
      <c r="W30" s="140"/>
    </row>
    <row r="31" spans="1:23" ht="15" customHeight="1" x14ac:dyDescent="0.25">
      <c r="S31" s="140"/>
      <c r="T31" s="140"/>
      <c r="U31" s="140"/>
      <c r="V31" s="140"/>
    </row>
    <row r="32" spans="1:23" ht="15" customHeight="1" x14ac:dyDescent="0.25">
      <c r="S32" s="140"/>
      <c r="T32" s="140"/>
      <c r="U32" s="140"/>
      <c r="V32" s="140"/>
      <c r="W32" s="140"/>
    </row>
    <row r="33" spans="19:23" ht="15" customHeight="1" x14ac:dyDescent="0.25">
      <c r="S33" s="140"/>
      <c r="T33" s="140"/>
      <c r="U33" s="140"/>
      <c r="V33" s="140"/>
      <c r="W33" s="140"/>
    </row>
    <row r="34" spans="19:23" ht="15" customHeight="1" x14ac:dyDescent="0.25">
      <c r="S34" s="140"/>
      <c r="T34" s="140"/>
      <c r="U34" s="140"/>
      <c r="V34" s="140"/>
      <c r="W34" s="140"/>
    </row>
    <row r="35" spans="19:23" ht="15" customHeight="1" x14ac:dyDescent="0.25">
      <c r="S35" s="140"/>
      <c r="T35" s="140"/>
      <c r="U35" s="140"/>
      <c r="V35" s="140"/>
      <c r="W35" s="140"/>
    </row>
    <row r="36" spans="19:23" ht="15" customHeight="1" x14ac:dyDescent="0.25">
      <c r="S36" s="140"/>
      <c r="T36" s="140"/>
      <c r="U36" s="140"/>
      <c r="V36" s="140"/>
      <c r="W36" s="140"/>
    </row>
    <row r="37" spans="19:23" ht="15" customHeight="1" x14ac:dyDescent="0.25">
      <c r="S37" s="140"/>
      <c r="T37" s="140"/>
      <c r="U37" s="140"/>
      <c r="V37" s="140"/>
      <c r="W37" s="140"/>
    </row>
    <row r="38" spans="19:23" ht="15" customHeight="1" x14ac:dyDescent="0.25">
      <c r="S38" s="140"/>
      <c r="T38" s="140"/>
      <c r="U38" s="140"/>
      <c r="V38" s="140"/>
      <c r="W38" s="140"/>
    </row>
    <row r="39" spans="19:23" ht="15" customHeight="1" x14ac:dyDescent="0.25">
      <c r="S39" s="140"/>
      <c r="T39" s="140"/>
      <c r="U39" s="140"/>
      <c r="V39" s="140"/>
      <c r="W39" s="140"/>
    </row>
    <row r="40" spans="19:23" ht="15" customHeight="1" x14ac:dyDescent="0.25">
      <c r="S40" s="140"/>
      <c r="T40" s="140"/>
      <c r="U40" s="140"/>
      <c r="V40" s="140"/>
      <c r="W40" s="140"/>
    </row>
    <row r="41" spans="19:23" ht="15" customHeight="1" x14ac:dyDescent="0.25">
      <c r="S41" s="140"/>
      <c r="T41" s="140"/>
      <c r="U41" s="140"/>
      <c r="V41" s="140"/>
    </row>
    <row r="42" spans="19:23" ht="15" customHeight="1" x14ac:dyDescent="0.25">
      <c r="S42" s="140"/>
      <c r="T42" s="140"/>
      <c r="U42" s="140"/>
      <c r="V42" s="140"/>
      <c r="W42" s="140"/>
    </row>
    <row r="43" spans="19:23" ht="15" customHeight="1" x14ac:dyDescent="0.25">
      <c r="S43" s="140"/>
      <c r="T43" s="140"/>
      <c r="U43" s="140"/>
      <c r="V43" s="140"/>
      <c r="W43" s="140"/>
    </row>
    <row r="44" spans="19:23" ht="15" customHeight="1" x14ac:dyDescent="0.25">
      <c r="S44" s="140"/>
      <c r="T44" s="140"/>
      <c r="U44" s="140"/>
      <c r="V44" s="140"/>
      <c r="W44" s="140"/>
    </row>
    <row r="45" spans="19:23" ht="15" customHeight="1" x14ac:dyDescent="0.25">
      <c r="S45" s="140"/>
      <c r="T45" s="140"/>
      <c r="U45" s="140"/>
      <c r="V45" s="140"/>
      <c r="W45" s="140"/>
    </row>
    <row r="46" spans="19:23" ht="15" customHeight="1" x14ac:dyDescent="0.25">
      <c r="S46" s="140"/>
      <c r="T46" s="140"/>
      <c r="U46" s="140"/>
      <c r="V46" s="140"/>
    </row>
    <row r="47" spans="19:23" ht="15" customHeight="1" x14ac:dyDescent="0.25">
      <c r="S47" s="140"/>
      <c r="T47" s="140"/>
      <c r="U47" s="140"/>
      <c r="V47" s="140"/>
      <c r="W47" s="140"/>
    </row>
    <row r="48" spans="19:23" ht="15" customHeight="1" x14ac:dyDescent="0.25">
      <c r="S48" s="140"/>
      <c r="T48" s="140"/>
      <c r="U48" s="140"/>
      <c r="V48" s="140"/>
      <c r="W48" s="140"/>
    </row>
    <row r="49" spans="19:23" ht="15" customHeight="1" x14ac:dyDescent="0.25">
      <c r="S49" s="140"/>
      <c r="T49" s="140"/>
      <c r="U49" s="140"/>
      <c r="V49" s="140"/>
      <c r="W49" s="140"/>
    </row>
    <row r="50" spans="19:23" ht="15" customHeight="1" x14ac:dyDescent="0.25">
      <c r="S50" s="140"/>
      <c r="T50" s="140"/>
      <c r="U50" s="140"/>
      <c r="V50" s="140"/>
      <c r="W50" s="140"/>
    </row>
    <row r="51" spans="19:23" ht="15" customHeight="1" x14ac:dyDescent="0.25">
      <c r="S51" s="140"/>
      <c r="T51" s="140"/>
      <c r="U51" s="140"/>
      <c r="V51" s="140"/>
      <c r="W51" s="140"/>
    </row>
    <row r="52" spans="19:23" ht="15" customHeight="1" x14ac:dyDescent="0.25">
      <c r="S52" s="140"/>
      <c r="T52" s="140"/>
      <c r="U52" s="140"/>
      <c r="V52" s="140"/>
    </row>
    <row r="53" spans="19:23" ht="15" customHeight="1" x14ac:dyDescent="0.25">
      <c r="S53" s="140"/>
      <c r="T53" s="140"/>
      <c r="U53" s="140"/>
      <c r="V53" s="140"/>
      <c r="W53" s="140"/>
    </row>
    <row r="54" spans="19:23" ht="15" customHeight="1" x14ac:dyDescent="0.25">
      <c r="S54" s="140"/>
      <c r="T54" s="140"/>
      <c r="U54" s="140"/>
      <c r="V54" s="140"/>
      <c r="W54" s="140"/>
    </row>
    <row r="55" spans="19:23" ht="15" customHeight="1" x14ac:dyDescent="0.25">
      <c r="S55" s="140"/>
      <c r="T55" s="140"/>
      <c r="U55" s="140"/>
      <c r="V55" s="140"/>
    </row>
    <row r="56" spans="19:23" ht="15" customHeight="1" x14ac:dyDescent="0.25">
      <c r="S56" s="140"/>
      <c r="T56" s="140"/>
      <c r="U56" s="140"/>
      <c r="V56" s="140"/>
      <c r="W56" s="140"/>
    </row>
    <row r="57" spans="19:23" ht="15" customHeight="1" x14ac:dyDescent="0.25">
      <c r="S57" s="140"/>
      <c r="T57" s="140"/>
      <c r="U57" s="140"/>
      <c r="V57" s="140"/>
      <c r="W57" s="140"/>
    </row>
    <row r="58" spans="19:23" ht="15" customHeight="1" x14ac:dyDescent="0.25">
      <c r="S58" s="140"/>
      <c r="T58" s="140"/>
      <c r="U58" s="140"/>
      <c r="V58" s="140"/>
      <c r="W58" s="140"/>
    </row>
    <row r="59" spans="19:23" ht="15" customHeight="1" x14ac:dyDescent="0.25">
      <c r="S59" s="140"/>
      <c r="T59" s="140"/>
      <c r="U59" s="140"/>
      <c r="V59" s="140"/>
      <c r="W59" s="140"/>
    </row>
    <row r="60" spans="19:23" ht="15" customHeight="1" x14ac:dyDescent="0.25">
      <c r="S60" s="140"/>
      <c r="T60" s="140"/>
      <c r="U60" s="140"/>
      <c r="V60" s="140"/>
      <c r="W60" s="140"/>
    </row>
  </sheetData>
  <mergeCells count="5">
    <mergeCell ref="B7:C7"/>
    <mergeCell ref="E7:F7"/>
    <mergeCell ref="H7:I7"/>
    <mergeCell ref="A6:I6"/>
    <mergeCell ref="A1:K1"/>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zoomScaleNormal="100" zoomScaleSheetLayoutView="100" workbookViewId="0">
      <selection activeCell="L5" sqref="L5"/>
    </sheetView>
  </sheetViews>
  <sheetFormatPr defaultColWidth="9.140625" defaultRowHeight="15" customHeight="1" x14ac:dyDescent="0.2"/>
  <cols>
    <col min="1" max="1" width="11" style="154" customWidth="1"/>
    <col min="2" max="3" width="9.140625" style="154"/>
    <col min="4" max="4" width="3.5703125" style="154" customWidth="1"/>
    <col min="5" max="6" width="9.140625" style="154"/>
    <col min="7" max="7" width="3.5703125" style="154" customWidth="1"/>
    <col min="8" max="9" width="9.140625" style="154"/>
    <col min="10" max="10" width="2.5703125" style="154" customWidth="1"/>
    <col min="11" max="16384" width="9.140625" style="154"/>
  </cols>
  <sheetData>
    <row r="1" spans="1:19" x14ac:dyDescent="0.25">
      <c r="A1" s="268" t="s">
        <v>255</v>
      </c>
      <c r="B1" s="268"/>
      <c r="C1" s="268"/>
      <c r="D1" s="268"/>
      <c r="E1" s="268"/>
      <c r="F1" s="268"/>
      <c r="G1" s="268"/>
      <c r="H1" s="268"/>
      <c r="I1" s="268"/>
      <c r="J1" s="268"/>
    </row>
    <row r="2" spans="1:19" x14ac:dyDescent="0.25">
      <c r="A2" s="261"/>
      <c r="B2" s="17"/>
      <c r="C2" s="17"/>
      <c r="D2" s="17"/>
      <c r="E2" s="178"/>
      <c r="F2" s="17"/>
      <c r="G2" s="17"/>
      <c r="H2" s="17"/>
      <c r="I2" s="17"/>
      <c r="J2" s="17"/>
    </row>
    <row r="3" spans="1:19" ht="64.5" customHeight="1" x14ac:dyDescent="0.2">
      <c r="A3" s="17"/>
      <c r="B3" s="17"/>
      <c r="C3" s="17"/>
      <c r="D3" s="17"/>
      <c r="E3" s="17"/>
      <c r="F3" s="17"/>
      <c r="G3" s="17"/>
      <c r="H3" s="17"/>
      <c r="I3" s="17"/>
      <c r="J3" s="17"/>
    </row>
    <row r="4" spans="1:19" ht="15" customHeight="1" x14ac:dyDescent="0.2">
      <c r="A4" s="183"/>
      <c r="B4" s="183"/>
      <c r="C4" s="183"/>
      <c r="D4" s="183"/>
      <c r="E4" s="183"/>
      <c r="F4" s="183"/>
      <c r="G4" s="183"/>
      <c r="H4" s="183"/>
      <c r="I4" s="183"/>
      <c r="J4" s="17"/>
    </row>
    <row r="5" spans="1:19" ht="15" customHeight="1" x14ac:dyDescent="0.2">
      <c r="A5" s="17"/>
      <c r="B5" s="17"/>
      <c r="C5" s="17"/>
      <c r="D5" s="17"/>
      <c r="E5" s="17"/>
      <c r="F5" s="17"/>
      <c r="G5" s="17"/>
      <c r="H5" s="17"/>
      <c r="I5" s="17"/>
      <c r="J5" s="17"/>
    </row>
    <row r="6" spans="1:19" ht="34.5" customHeight="1" thickBot="1" x14ac:dyDescent="0.25">
      <c r="A6" s="271" t="s">
        <v>236</v>
      </c>
      <c r="B6" s="271"/>
      <c r="C6" s="271"/>
      <c r="D6" s="271"/>
      <c r="E6" s="271"/>
      <c r="F6" s="271"/>
      <c r="G6" s="271"/>
      <c r="H6" s="271"/>
      <c r="I6" s="271"/>
      <c r="J6" s="63"/>
      <c r="K6" s="150"/>
      <c r="L6" s="150"/>
      <c r="M6" s="150"/>
      <c r="N6" s="150"/>
      <c r="O6" s="150"/>
      <c r="P6" s="150"/>
      <c r="Q6" s="150"/>
      <c r="R6" s="150"/>
      <c r="S6" s="150"/>
    </row>
    <row r="7" spans="1:19" ht="15" customHeight="1" thickBot="1" x14ac:dyDescent="0.25">
      <c r="A7" s="4"/>
      <c r="B7" s="269" t="s">
        <v>12</v>
      </c>
      <c r="C7" s="269"/>
      <c r="D7" s="118"/>
      <c r="E7" s="269" t="s">
        <v>62</v>
      </c>
      <c r="F7" s="269"/>
      <c r="G7" s="118"/>
      <c r="H7" s="269" t="s">
        <v>47</v>
      </c>
      <c r="I7" s="269"/>
      <c r="J7" s="63"/>
      <c r="K7" s="150"/>
      <c r="L7" s="150"/>
      <c r="M7" s="150"/>
      <c r="N7" s="150"/>
      <c r="O7" s="150"/>
      <c r="P7" s="150"/>
      <c r="Q7" s="150"/>
      <c r="R7" s="150"/>
      <c r="S7" s="150"/>
    </row>
    <row r="8" spans="1:19" ht="15" customHeight="1" thickBot="1" x14ac:dyDescent="0.25">
      <c r="A8" s="22" t="s">
        <v>72</v>
      </c>
      <c r="B8" s="44" t="s">
        <v>8</v>
      </c>
      <c r="C8" s="44" t="s">
        <v>48</v>
      </c>
      <c r="D8" s="44"/>
      <c r="E8" s="44" t="s">
        <v>8</v>
      </c>
      <c r="F8" s="44" t="s">
        <v>61</v>
      </c>
      <c r="G8" s="44"/>
      <c r="H8" s="44" t="s">
        <v>8</v>
      </c>
      <c r="I8" s="44" t="s">
        <v>61</v>
      </c>
      <c r="J8" s="63"/>
      <c r="K8" s="150"/>
      <c r="L8" s="150"/>
      <c r="M8" s="150"/>
      <c r="N8" s="150"/>
      <c r="O8" s="150"/>
      <c r="P8" s="150"/>
      <c r="Q8" s="150"/>
      <c r="R8" s="150"/>
      <c r="S8" s="150"/>
    </row>
    <row r="9" spans="1:19" ht="15" customHeight="1" x14ac:dyDescent="0.2">
      <c r="A9" s="41" t="s">
        <v>96</v>
      </c>
      <c r="B9" s="51">
        <v>0</v>
      </c>
      <c r="C9" s="240">
        <v>0</v>
      </c>
      <c r="D9" s="51"/>
      <c r="E9" s="51">
        <v>0</v>
      </c>
      <c r="F9" s="240">
        <v>0</v>
      </c>
      <c r="G9" s="51"/>
      <c r="H9" s="51">
        <v>0</v>
      </c>
      <c r="I9" s="240">
        <v>0</v>
      </c>
      <c r="J9" s="63"/>
      <c r="K9" s="150"/>
      <c r="L9" s="150"/>
      <c r="M9" s="150"/>
      <c r="N9" s="150"/>
      <c r="O9" s="150"/>
      <c r="P9" s="150"/>
      <c r="Q9" s="150"/>
      <c r="R9" s="150"/>
      <c r="S9" s="150"/>
    </row>
    <row r="10" spans="1:19" ht="15" customHeight="1" x14ac:dyDescent="0.2">
      <c r="A10" s="4" t="s">
        <v>9</v>
      </c>
      <c r="B10" s="4">
        <v>13</v>
      </c>
      <c r="C10" s="3">
        <v>11.206896551724139</v>
      </c>
      <c r="D10" s="3"/>
      <c r="E10" s="4">
        <v>35</v>
      </c>
      <c r="F10" s="3">
        <v>14.112903225806454</v>
      </c>
      <c r="G10" s="3"/>
      <c r="H10" s="4">
        <v>48</v>
      </c>
      <c r="I10" s="3">
        <v>13.186813186813188</v>
      </c>
      <c r="J10" s="63"/>
      <c r="K10" s="150"/>
      <c r="L10" s="150"/>
      <c r="M10" s="150"/>
      <c r="N10" s="150"/>
      <c r="O10" s="150"/>
      <c r="P10" s="150"/>
      <c r="Q10" s="150"/>
      <c r="R10" s="150"/>
      <c r="S10" s="150"/>
    </row>
    <row r="11" spans="1:19" ht="15" customHeight="1" x14ac:dyDescent="0.2">
      <c r="A11" s="4" t="s">
        <v>10</v>
      </c>
      <c r="B11" s="4">
        <v>23</v>
      </c>
      <c r="C11" s="3">
        <v>19.827586206896552</v>
      </c>
      <c r="D11" s="3"/>
      <c r="E11" s="4">
        <v>52</v>
      </c>
      <c r="F11" s="3">
        <v>20.967741935483872</v>
      </c>
      <c r="G11" s="3"/>
      <c r="H11" s="4">
        <v>75</v>
      </c>
      <c r="I11" s="3">
        <v>20.604395604395602</v>
      </c>
      <c r="J11" s="63"/>
      <c r="K11" s="150"/>
      <c r="L11" s="150"/>
      <c r="M11" s="150"/>
      <c r="N11" s="150"/>
      <c r="O11" s="150"/>
      <c r="P11" s="150"/>
      <c r="Q11" s="150"/>
      <c r="R11" s="150"/>
      <c r="S11" s="150"/>
    </row>
    <row r="12" spans="1:19" ht="15" customHeight="1" x14ac:dyDescent="0.2">
      <c r="A12" s="4" t="s">
        <v>11</v>
      </c>
      <c r="B12" s="4">
        <v>51</v>
      </c>
      <c r="C12" s="3">
        <v>43.96551724137931</v>
      </c>
      <c r="D12" s="3"/>
      <c r="E12" s="4">
        <v>101</v>
      </c>
      <c r="F12" s="3">
        <v>40.725806451612904</v>
      </c>
      <c r="G12" s="3"/>
      <c r="H12" s="4">
        <v>152</v>
      </c>
      <c r="I12" s="3">
        <v>41.758241758241759</v>
      </c>
      <c r="J12" s="63"/>
      <c r="K12" s="150"/>
      <c r="L12" s="150"/>
      <c r="M12" s="150"/>
      <c r="N12" s="150"/>
      <c r="O12" s="150"/>
      <c r="P12" s="150"/>
      <c r="Q12" s="150"/>
      <c r="R12" s="150"/>
      <c r="S12" s="150"/>
    </row>
    <row r="13" spans="1:19" ht="15" customHeight="1" x14ac:dyDescent="0.2">
      <c r="A13" s="4" t="s">
        <v>15</v>
      </c>
      <c r="B13" s="4">
        <v>29</v>
      </c>
      <c r="C13" s="3">
        <v>25</v>
      </c>
      <c r="D13" s="3"/>
      <c r="E13" s="4">
        <v>60</v>
      </c>
      <c r="F13" s="3">
        <v>24.193548387096776</v>
      </c>
      <c r="G13" s="3"/>
      <c r="H13" s="4">
        <v>89</v>
      </c>
      <c r="I13" s="3">
        <v>24.450549450549449</v>
      </c>
      <c r="J13" s="63"/>
      <c r="K13" s="150"/>
      <c r="L13" s="150"/>
      <c r="M13" s="150"/>
      <c r="N13" s="150"/>
      <c r="O13" s="150"/>
      <c r="P13" s="150"/>
      <c r="Q13" s="150"/>
      <c r="R13" s="150"/>
      <c r="S13" s="150"/>
    </row>
    <row r="14" spans="1:19" s="157" customFormat="1" ht="15" customHeight="1" thickBot="1" x14ac:dyDescent="0.3">
      <c r="A14" s="22" t="s">
        <v>47</v>
      </c>
      <c r="B14" s="22">
        <v>116</v>
      </c>
      <c r="C14" s="35">
        <v>100</v>
      </c>
      <c r="D14" s="35"/>
      <c r="E14" s="22">
        <v>248</v>
      </c>
      <c r="F14" s="35">
        <v>100</v>
      </c>
      <c r="G14" s="35"/>
      <c r="H14" s="22">
        <v>364</v>
      </c>
      <c r="I14" s="35">
        <v>100</v>
      </c>
      <c r="J14" s="13"/>
      <c r="K14" s="151"/>
      <c r="L14" s="151"/>
      <c r="M14" s="151"/>
      <c r="N14" s="151"/>
      <c r="O14" s="151"/>
      <c r="P14" s="151"/>
      <c r="Q14" s="151"/>
      <c r="R14" s="151"/>
      <c r="S14" s="151"/>
    </row>
    <row r="15" spans="1:19" ht="15" customHeight="1" x14ac:dyDescent="0.2">
      <c r="A15" s="54" t="s">
        <v>60</v>
      </c>
      <c r="B15" s="4"/>
      <c r="C15" s="3"/>
      <c r="D15" s="3"/>
      <c r="E15" s="4"/>
      <c r="F15" s="4"/>
      <c r="G15" s="4"/>
      <c r="H15" s="4"/>
      <c r="I15" s="4"/>
      <c r="J15" s="63"/>
      <c r="K15" s="150"/>
      <c r="L15" s="150"/>
      <c r="M15" s="150"/>
      <c r="N15" s="150"/>
      <c r="O15" s="150"/>
      <c r="P15" s="150"/>
      <c r="Q15" s="150"/>
      <c r="R15" s="150"/>
      <c r="S15" s="150"/>
    </row>
    <row r="16" spans="1:19" ht="15" customHeight="1" x14ac:dyDescent="0.2">
      <c r="A16" s="235" t="s">
        <v>250</v>
      </c>
      <c r="B16" s="4"/>
      <c r="C16" s="3"/>
      <c r="D16" s="3"/>
      <c r="E16" s="4"/>
      <c r="F16" s="4"/>
      <c r="G16" s="4"/>
      <c r="H16" s="4"/>
      <c r="I16" s="4"/>
      <c r="J16" s="63"/>
      <c r="K16" s="150"/>
      <c r="L16" s="150"/>
      <c r="M16" s="150"/>
      <c r="N16" s="150"/>
      <c r="O16" s="150"/>
      <c r="P16" s="150"/>
      <c r="Q16" s="150"/>
      <c r="R16" s="150"/>
      <c r="S16" s="150"/>
    </row>
    <row r="17" spans="1:19" ht="15" customHeight="1" x14ac:dyDescent="0.2">
      <c r="A17" s="32" t="s">
        <v>251</v>
      </c>
      <c r="B17" s="4"/>
      <c r="C17" s="3"/>
      <c r="D17" s="3"/>
      <c r="E17" s="4"/>
      <c r="F17" s="4"/>
      <c r="G17" s="4"/>
      <c r="H17" s="4"/>
      <c r="I17" s="4"/>
      <c r="J17" s="63"/>
      <c r="K17" s="150"/>
      <c r="L17" s="150"/>
      <c r="M17" s="150"/>
      <c r="N17" s="150"/>
      <c r="O17" s="150"/>
      <c r="P17" s="150"/>
      <c r="Q17" s="150"/>
      <c r="R17" s="150"/>
      <c r="S17" s="150"/>
    </row>
    <row r="18" spans="1:19" ht="15" customHeight="1" x14ac:dyDescent="0.2">
      <c r="A18" s="121" t="s">
        <v>157</v>
      </c>
      <c r="B18" s="63"/>
      <c r="C18" s="63"/>
      <c r="D18" s="63"/>
      <c r="E18" s="63"/>
      <c r="F18" s="63"/>
      <c r="G18" s="63"/>
      <c r="H18" s="63"/>
      <c r="I18" s="63"/>
      <c r="J18" s="63"/>
      <c r="K18" s="150"/>
      <c r="L18" s="150"/>
      <c r="M18" s="150"/>
      <c r="N18" s="150"/>
      <c r="O18" s="150"/>
      <c r="P18" s="150"/>
      <c r="Q18" s="150"/>
      <c r="R18" s="150"/>
      <c r="S18" s="150"/>
    </row>
    <row r="19" spans="1:19" ht="15" customHeight="1" x14ac:dyDescent="0.25">
      <c r="A19" s="2"/>
      <c r="B19" s="2"/>
      <c r="C19" s="2"/>
      <c r="D19" s="2"/>
      <c r="E19" s="2"/>
      <c r="F19" s="2"/>
      <c r="G19" s="2"/>
      <c r="H19" s="2"/>
      <c r="I19" s="2"/>
      <c r="J19" s="2"/>
      <c r="K19" s="140"/>
      <c r="L19" s="140"/>
      <c r="M19" s="150"/>
      <c r="N19" s="150"/>
      <c r="O19" s="150"/>
      <c r="P19" s="150"/>
      <c r="Q19" s="150"/>
      <c r="R19" s="150"/>
      <c r="S19" s="150"/>
    </row>
    <row r="20" spans="1:19" ht="15" customHeight="1" x14ac:dyDescent="0.25">
      <c r="A20" s="140"/>
      <c r="B20" s="140"/>
      <c r="C20" s="140"/>
      <c r="D20" s="140"/>
      <c r="E20" s="140"/>
      <c r="F20" s="140"/>
      <c r="G20" s="140"/>
      <c r="H20" s="140"/>
      <c r="I20" s="140"/>
      <c r="J20" s="140"/>
      <c r="K20" s="140"/>
      <c r="L20" s="140"/>
    </row>
    <row r="21" spans="1:19" ht="15" customHeight="1" x14ac:dyDescent="0.25">
      <c r="A21" s="140"/>
      <c r="B21" s="140"/>
      <c r="C21" s="140"/>
      <c r="D21" s="140"/>
      <c r="E21" s="140"/>
      <c r="F21" s="140"/>
      <c r="G21" s="140"/>
      <c r="H21" s="140"/>
      <c r="I21" s="140"/>
      <c r="J21" s="140"/>
      <c r="K21" s="140"/>
      <c r="L21" s="140"/>
    </row>
    <row r="22" spans="1:19" ht="15" customHeight="1" x14ac:dyDescent="0.25">
      <c r="A22" s="140"/>
      <c r="B22" s="140"/>
      <c r="C22" s="140"/>
      <c r="D22" s="140"/>
      <c r="E22" s="140"/>
      <c r="F22" s="140"/>
      <c r="G22" s="140"/>
      <c r="H22" s="140"/>
      <c r="I22" s="140"/>
      <c r="J22" s="140"/>
      <c r="K22" s="140"/>
      <c r="L22" s="140"/>
    </row>
    <row r="23" spans="1:19" ht="15" customHeight="1" x14ac:dyDescent="0.25">
      <c r="A23" s="140"/>
      <c r="B23" s="140"/>
      <c r="C23" s="140"/>
      <c r="D23" s="140"/>
      <c r="E23" s="140"/>
      <c r="F23" s="140"/>
      <c r="G23" s="140"/>
      <c r="H23" s="140"/>
      <c r="I23" s="140"/>
      <c r="J23" s="140"/>
      <c r="K23" s="140"/>
      <c r="L23" s="140"/>
    </row>
    <row r="24" spans="1:19" ht="15" customHeight="1" x14ac:dyDescent="0.25">
      <c r="A24" s="140"/>
      <c r="B24" s="140"/>
      <c r="C24" s="140"/>
      <c r="D24" s="140"/>
      <c r="E24" s="140"/>
      <c r="F24" s="140"/>
      <c r="G24" s="140"/>
      <c r="H24" s="140"/>
      <c r="I24" s="140"/>
      <c r="J24" s="140"/>
      <c r="K24" s="140"/>
      <c r="L24" s="140"/>
    </row>
  </sheetData>
  <mergeCells count="5">
    <mergeCell ref="B7:C7"/>
    <mergeCell ref="E7:F7"/>
    <mergeCell ref="H7:I7"/>
    <mergeCell ref="A6:I6"/>
    <mergeCell ref="A1:J1"/>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N9" sqref="N9"/>
    </sheetView>
  </sheetViews>
  <sheetFormatPr defaultColWidth="9.140625" defaultRowHeight="15" customHeight="1" x14ac:dyDescent="0.2"/>
  <cols>
    <col min="1" max="1" width="28.85546875" style="154" customWidth="1"/>
    <col min="2" max="3" width="9.140625" style="154"/>
    <col min="4" max="4" width="3.5703125" style="154" customWidth="1"/>
    <col min="5" max="5" width="9.140625" style="154"/>
    <col min="6" max="6" width="10" style="154" bestFit="1" customWidth="1"/>
    <col min="7" max="7" width="3.5703125" style="154" customWidth="1"/>
    <col min="8" max="9" width="9.140625" style="154"/>
    <col min="10" max="10" width="3.5703125" style="154" customWidth="1"/>
    <col min="11" max="12" width="9.140625" style="154"/>
    <col min="13" max="13" width="2.7109375" style="154" customWidth="1"/>
    <col min="14" max="16384" width="9.140625" style="154"/>
  </cols>
  <sheetData>
    <row r="1" spans="1:13" x14ac:dyDescent="0.25">
      <c r="A1" s="268" t="s">
        <v>255</v>
      </c>
      <c r="B1" s="268"/>
      <c r="C1" s="268"/>
      <c r="D1" s="268"/>
      <c r="E1" s="268"/>
      <c r="F1" s="268"/>
      <c r="G1" s="268"/>
      <c r="H1" s="268"/>
      <c r="I1" s="262"/>
      <c r="J1" s="17"/>
      <c r="K1" s="17"/>
      <c r="L1" s="17"/>
      <c r="M1" s="17"/>
    </row>
    <row r="2" spans="1:13" x14ac:dyDescent="0.25">
      <c r="A2" s="261"/>
      <c r="B2" s="17"/>
      <c r="C2" s="17"/>
      <c r="D2" s="17"/>
      <c r="E2" s="178"/>
      <c r="F2" s="17"/>
      <c r="G2" s="17"/>
      <c r="H2" s="17"/>
      <c r="I2" s="17"/>
      <c r="J2" s="17"/>
      <c r="K2" s="17"/>
      <c r="L2" s="17"/>
      <c r="M2" s="17"/>
    </row>
    <row r="3" spans="1:13" ht="63" customHeight="1" x14ac:dyDescent="0.2">
      <c r="A3" s="17"/>
      <c r="B3" s="17"/>
      <c r="C3" s="17"/>
      <c r="D3" s="17"/>
      <c r="E3" s="17"/>
      <c r="F3" s="17"/>
      <c r="G3" s="17"/>
      <c r="H3" s="17"/>
      <c r="I3" s="17"/>
      <c r="J3" s="17"/>
      <c r="K3" s="17"/>
      <c r="L3" s="17"/>
      <c r="M3" s="17"/>
    </row>
    <row r="4" spans="1:13" ht="15" customHeight="1" x14ac:dyDescent="0.2">
      <c r="A4" s="183"/>
      <c r="B4" s="183"/>
      <c r="C4" s="183"/>
      <c r="D4" s="183"/>
      <c r="E4" s="183"/>
      <c r="F4" s="183"/>
      <c r="G4" s="183"/>
      <c r="H4" s="183"/>
      <c r="I4" s="183"/>
      <c r="J4" s="183"/>
      <c r="K4" s="183"/>
      <c r="L4" s="183"/>
      <c r="M4" s="17"/>
    </row>
    <row r="5" spans="1:13" ht="15" customHeight="1" x14ac:dyDescent="0.2">
      <c r="A5" s="17"/>
      <c r="B5" s="17"/>
      <c r="C5" s="17"/>
      <c r="D5" s="17"/>
      <c r="E5" s="17"/>
      <c r="F5" s="17"/>
      <c r="G5" s="17"/>
      <c r="H5" s="17"/>
      <c r="I5" s="17"/>
      <c r="J5" s="17"/>
      <c r="K5" s="17"/>
      <c r="L5" s="17"/>
      <c r="M5" s="17"/>
    </row>
    <row r="6" spans="1:13" ht="15" customHeight="1" thickBot="1" x14ac:dyDescent="0.25">
      <c r="A6" s="274" t="s">
        <v>237</v>
      </c>
      <c r="B6" s="274"/>
      <c r="C6" s="274"/>
      <c r="D6" s="274"/>
      <c r="E6" s="274"/>
      <c r="F6" s="274"/>
      <c r="G6" s="274"/>
      <c r="H6" s="274"/>
      <c r="I6" s="274"/>
      <c r="J6" s="274"/>
      <c r="K6" s="274"/>
      <c r="L6" s="274"/>
      <c r="M6" s="63"/>
    </row>
    <row r="7" spans="1:13" ht="15" customHeight="1" thickBot="1" x14ac:dyDescent="0.25">
      <c r="A7" s="33"/>
      <c r="B7" s="269" t="s">
        <v>55</v>
      </c>
      <c r="C7" s="269"/>
      <c r="D7" s="118"/>
      <c r="E7" s="269" t="s">
        <v>56</v>
      </c>
      <c r="F7" s="269"/>
      <c r="G7" s="118"/>
      <c r="H7" s="269" t="s">
        <v>57</v>
      </c>
      <c r="I7" s="269"/>
      <c r="J7" s="118"/>
      <c r="K7" s="269" t="s">
        <v>1</v>
      </c>
      <c r="L7" s="269"/>
      <c r="M7" s="63"/>
    </row>
    <row r="8" spans="1:13" ht="15" customHeight="1" thickBot="1" x14ac:dyDescent="0.25">
      <c r="A8" s="22" t="s">
        <v>86</v>
      </c>
      <c r="B8" s="44" t="s">
        <v>3</v>
      </c>
      <c r="C8" s="44" t="s">
        <v>48</v>
      </c>
      <c r="D8" s="44"/>
      <c r="E8" s="44" t="s">
        <v>3</v>
      </c>
      <c r="F8" s="44" t="s">
        <v>48</v>
      </c>
      <c r="G8" s="44"/>
      <c r="H8" s="44" t="s">
        <v>3</v>
      </c>
      <c r="I8" s="44" t="s">
        <v>48</v>
      </c>
      <c r="J8" s="44"/>
      <c r="K8" s="44" t="s">
        <v>3</v>
      </c>
      <c r="L8" s="44" t="s">
        <v>48</v>
      </c>
      <c r="M8" s="63"/>
    </row>
    <row r="9" spans="1:13" ht="15" customHeight="1" x14ac:dyDescent="0.2">
      <c r="A9" s="4" t="s">
        <v>54</v>
      </c>
      <c r="B9" s="4">
        <v>98</v>
      </c>
      <c r="C9" s="3">
        <f>B9/K9*100</f>
        <v>62.820512820512818</v>
      </c>
      <c r="D9" s="3"/>
      <c r="E9" s="4">
        <v>15</v>
      </c>
      <c r="F9" s="3">
        <f t="shared" ref="F9:F14" si="0">E9/K9*100</f>
        <v>9.6153846153846168</v>
      </c>
      <c r="G9" s="3"/>
      <c r="H9" s="4">
        <v>41</v>
      </c>
      <c r="I9" s="3">
        <f t="shared" ref="I9:I14" si="1">(H9/K9)*100</f>
        <v>26.282051282051285</v>
      </c>
      <c r="J9" s="3"/>
      <c r="K9" s="4">
        <v>156</v>
      </c>
      <c r="L9" s="3">
        <f t="shared" ref="L9:L14" si="2">(K9/$K$14)*100</f>
        <v>31.578947368421051</v>
      </c>
      <c r="M9" s="63"/>
    </row>
    <row r="10" spans="1:13" ht="15" customHeight="1" x14ac:dyDescent="0.2">
      <c r="A10" s="4" t="s">
        <v>99</v>
      </c>
      <c r="B10" s="4">
        <v>115</v>
      </c>
      <c r="C10" s="3">
        <f>B10/K10*100</f>
        <v>66.473988439306353</v>
      </c>
      <c r="D10" s="3"/>
      <c r="E10" s="4">
        <v>53</v>
      </c>
      <c r="F10" s="3">
        <f t="shared" si="0"/>
        <v>30.635838150289018</v>
      </c>
      <c r="G10" s="3"/>
      <c r="H10" s="45">
        <v>5</v>
      </c>
      <c r="I10" s="3">
        <f t="shared" si="1"/>
        <v>2.8901734104046244</v>
      </c>
      <c r="J10" s="3"/>
      <c r="K10" s="4">
        <v>173</v>
      </c>
      <c r="L10" s="3">
        <f t="shared" si="2"/>
        <v>35.020242914979754</v>
      </c>
      <c r="M10" s="63"/>
    </row>
    <row r="11" spans="1:13" ht="15" customHeight="1" x14ac:dyDescent="0.2">
      <c r="A11" s="4" t="s">
        <v>100</v>
      </c>
      <c r="B11" s="4">
        <v>74</v>
      </c>
      <c r="C11" s="3">
        <f>B11/K11*100</f>
        <v>54.411764705882348</v>
      </c>
      <c r="D11" s="3"/>
      <c r="E11" s="4">
        <v>54</v>
      </c>
      <c r="F11" s="3">
        <f t="shared" si="0"/>
        <v>39.705882352941174</v>
      </c>
      <c r="G11" s="3"/>
      <c r="H11" s="4">
        <v>8</v>
      </c>
      <c r="I11" s="3">
        <f t="shared" si="1"/>
        <v>5.8823529411764701</v>
      </c>
      <c r="J11" s="3"/>
      <c r="K11" s="4">
        <v>136</v>
      </c>
      <c r="L11" s="3">
        <f t="shared" si="2"/>
        <v>27.530364372469634</v>
      </c>
      <c r="M11" s="63"/>
    </row>
    <row r="12" spans="1:13" ht="15" customHeight="1" x14ac:dyDescent="0.2">
      <c r="A12" s="4" t="s">
        <v>101</v>
      </c>
      <c r="B12" s="4">
        <v>19</v>
      </c>
      <c r="C12" s="3">
        <f>B12/K12*100</f>
        <v>90.476190476190482</v>
      </c>
      <c r="D12" s="3"/>
      <c r="E12" s="45">
        <v>1</v>
      </c>
      <c r="F12" s="3">
        <f t="shared" si="0"/>
        <v>4.7619047619047619</v>
      </c>
      <c r="G12" s="3"/>
      <c r="H12" s="45">
        <v>1</v>
      </c>
      <c r="I12" s="3">
        <f t="shared" si="1"/>
        <v>4.7619047619047619</v>
      </c>
      <c r="J12" s="3"/>
      <c r="K12" s="4">
        <v>21</v>
      </c>
      <c r="L12" s="3">
        <f t="shared" si="2"/>
        <v>4.2510121457489873</v>
      </c>
      <c r="M12" s="63"/>
    </row>
    <row r="13" spans="1:13" ht="15" customHeight="1" x14ac:dyDescent="0.2">
      <c r="A13" s="4" t="s">
        <v>74</v>
      </c>
      <c r="B13" s="41">
        <v>4</v>
      </c>
      <c r="C13" s="3">
        <f>B13/K13*100</f>
        <v>50</v>
      </c>
      <c r="D13" s="3"/>
      <c r="E13" s="51">
        <v>4</v>
      </c>
      <c r="F13" s="3">
        <f t="shared" si="0"/>
        <v>50</v>
      </c>
      <c r="G13" s="3"/>
      <c r="H13" s="51">
        <v>0</v>
      </c>
      <c r="I13" s="43">
        <f t="shared" si="1"/>
        <v>0</v>
      </c>
      <c r="J13" s="43"/>
      <c r="K13" s="4">
        <v>8</v>
      </c>
      <c r="L13" s="43">
        <f t="shared" si="2"/>
        <v>1.6194331983805668</v>
      </c>
      <c r="M13" s="63"/>
    </row>
    <row r="14" spans="1:13" s="157" customFormat="1" ht="15" customHeight="1" thickBot="1" x14ac:dyDescent="0.3">
      <c r="A14" s="22" t="s">
        <v>47</v>
      </c>
      <c r="B14" s="22">
        <v>310</v>
      </c>
      <c r="C14" s="35">
        <f>(B14/K14)*100</f>
        <v>62.753036437246969</v>
      </c>
      <c r="D14" s="35"/>
      <c r="E14" s="22">
        <v>127</v>
      </c>
      <c r="F14" s="35">
        <f t="shared" si="0"/>
        <v>25.708502024291498</v>
      </c>
      <c r="G14" s="35"/>
      <c r="H14" s="22">
        <v>55</v>
      </c>
      <c r="I14" s="35">
        <f t="shared" si="1"/>
        <v>11.133603238866396</v>
      </c>
      <c r="J14" s="35"/>
      <c r="K14" s="22">
        <v>494</v>
      </c>
      <c r="L14" s="35">
        <f t="shared" si="2"/>
        <v>100</v>
      </c>
      <c r="M14" s="13"/>
    </row>
    <row r="15" spans="1:13" ht="15" customHeight="1" x14ac:dyDescent="0.2">
      <c r="A15" s="54" t="s">
        <v>60</v>
      </c>
      <c r="B15" s="39"/>
      <c r="C15" s="39"/>
      <c r="D15" s="39"/>
      <c r="E15" s="39"/>
      <c r="F15" s="39"/>
      <c r="G15" s="39"/>
      <c r="H15" s="39"/>
      <c r="I15" s="39"/>
      <c r="J15" s="39"/>
      <c r="K15" s="39"/>
      <c r="L15" s="39"/>
      <c r="M15" s="63"/>
    </row>
    <row r="16" spans="1:13" ht="15" customHeight="1" x14ac:dyDescent="0.2">
      <c r="A16" s="32" t="s">
        <v>170</v>
      </c>
      <c r="B16" s="39"/>
      <c r="C16" s="39"/>
      <c r="D16" s="39"/>
      <c r="E16" s="39"/>
      <c r="F16" s="39"/>
      <c r="G16" s="39"/>
      <c r="H16" s="39"/>
      <c r="I16" s="39"/>
      <c r="J16" s="39"/>
      <c r="K16" s="39"/>
      <c r="L16" s="39"/>
      <c r="M16" s="63"/>
    </row>
    <row r="17" spans="1:13" ht="15" customHeight="1" x14ac:dyDescent="0.2">
      <c r="A17" s="120" t="s">
        <v>171</v>
      </c>
      <c r="B17" s="39"/>
      <c r="C17" s="39"/>
      <c r="D17" s="39"/>
      <c r="E17" s="39"/>
      <c r="F17" s="39"/>
      <c r="G17" s="39"/>
      <c r="H17" s="39"/>
      <c r="I17" s="39"/>
      <c r="J17" s="39"/>
      <c r="K17" s="39"/>
      <c r="L17" s="39"/>
      <c r="M17" s="63"/>
    </row>
    <row r="18" spans="1:13" ht="15" customHeight="1" x14ac:dyDescent="0.2">
      <c r="A18" s="119" t="s">
        <v>172</v>
      </c>
      <c r="B18" s="63"/>
      <c r="C18" s="63"/>
      <c r="D18" s="63"/>
      <c r="E18" s="63"/>
      <c r="F18" s="63"/>
      <c r="G18" s="63"/>
      <c r="H18" s="63"/>
      <c r="I18" s="63"/>
      <c r="J18" s="63"/>
      <c r="K18" s="63"/>
      <c r="L18" s="63"/>
      <c r="M18" s="63"/>
    </row>
    <row r="19" spans="1:13" ht="15" customHeight="1" x14ac:dyDescent="0.2">
      <c r="A19" s="119" t="s">
        <v>211</v>
      </c>
      <c r="B19" s="63"/>
      <c r="C19" s="63"/>
      <c r="D19" s="63"/>
      <c r="E19" s="63"/>
      <c r="F19" s="63"/>
      <c r="G19" s="63"/>
      <c r="H19" s="63"/>
      <c r="I19" s="63"/>
      <c r="J19" s="63"/>
      <c r="K19" s="63"/>
      <c r="L19" s="63"/>
      <c r="M19" s="63"/>
    </row>
    <row r="20" spans="1:13" ht="15" customHeight="1" x14ac:dyDescent="0.2">
      <c r="A20" s="121" t="s">
        <v>157</v>
      </c>
      <c r="B20" s="17"/>
      <c r="C20" s="17"/>
      <c r="D20" s="17"/>
      <c r="E20" s="17"/>
      <c r="F20" s="17"/>
      <c r="G20" s="17"/>
      <c r="H20" s="17"/>
      <c r="I20" s="17"/>
      <c r="J20" s="17"/>
      <c r="K20" s="17"/>
      <c r="L20" s="17"/>
      <c r="M20" s="17"/>
    </row>
    <row r="21" spans="1:13" ht="15" customHeight="1" x14ac:dyDescent="0.2">
      <c r="A21" s="17"/>
      <c r="B21" s="17"/>
      <c r="C21" s="17"/>
      <c r="D21" s="17"/>
      <c r="E21" s="17"/>
      <c r="F21" s="17"/>
      <c r="G21" s="17"/>
      <c r="H21" s="17"/>
      <c r="I21" s="17"/>
      <c r="J21" s="17"/>
      <c r="K21" s="17"/>
      <c r="L21" s="17"/>
      <c r="M21" s="17"/>
    </row>
  </sheetData>
  <mergeCells count="6">
    <mergeCell ref="A1:H1"/>
    <mergeCell ref="B7:C7"/>
    <mergeCell ref="E7:F7"/>
    <mergeCell ref="H7:I7"/>
    <mergeCell ref="K7:L7"/>
    <mergeCell ref="A6:L6"/>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election activeCell="N3" sqref="N3"/>
    </sheetView>
  </sheetViews>
  <sheetFormatPr defaultColWidth="9.140625" defaultRowHeight="15" customHeight="1" x14ac:dyDescent="0.25"/>
  <cols>
    <col min="1" max="1" width="17.140625" style="140" customWidth="1"/>
    <col min="2" max="3" width="10" style="140" customWidth="1"/>
    <col min="4" max="4" width="3.5703125" style="140" customWidth="1"/>
    <col min="5" max="6" width="10" style="140" customWidth="1"/>
    <col min="7" max="7" width="3.5703125" style="140" customWidth="1"/>
    <col min="8" max="9" width="10" style="140" customWidth="1"/>
    <col min="10" max="10" width="3.5703125" style="140" customWidth="1"/>
    <col min="11" max="12" width="10" style="140" customWidth="1"/>
    <col min="13" max="13" width="3.5703125" style="140" customWidth="1"/>
    <col min="14" max="15" width="10" style="140" customWidth="1"/>
    <col min="16" max="16" width="3.42578125" style="140" customWidth="1"/>
    <col min="17" max="17" width="9.140625" style="140"/>
    <col min="18" max="18" width="9.140625" style="140" customWidth="1"/>
    <col min="19" max="16384" width="9.140625" style="140"/>
  </cols>
  <sheetData>
    <row r="1" spans="1:18" s="154" customFormat="1" x14ac:dyDescent="0.25">
      <c r="A1" s="268" t="s">
        <v>255</v>
      </c>
      <c r="B1" s="268"/>
      <c r="C1" s="268"/>
      <c r="D1" s="268"/>
      <c r="E1" s="268"/>
      <c r="F1" s="268"/>
      <c r="G1" s="268"/>
      <c r="H1" s="268"/>
      <c r="I1" s="268"/>
      <c r="J1" s="17"/>
      <c r="K1" s="17"/>
      <c r="L1" s="17"/>
      <c r="M1" s="17"/>
      <c r="N1" s="17"/>
      <c r="O1" s="17"/>
      <c r="P1" s="17"/>
    </row>
    <row r="2" spans="1:18" s="154" customFormat="1" x14ac:dyDescent="0.25">
      <c r="A2" s="261"/>
      <c r="B2" s="17"/>
      <c r="C2" s="17"/>
      <c r="D2" s="17"/>
      <c r="E2" s="178"/>
      <c r="F2" s="17"/>
      <c r="G2" s="17"/>
      <c r="H2" s="17"/>
      <c r="I2" s="17"/>
      <c r="J2" s="17"/>
      <c r="K2" s="17"/>
      <c r="L2" s="17"/>
      <c r="M2" s="17"/>
      <c r="N2" s="17"/>
      <c r="O2" s="17"/>
      <c r="P2" s="17"/>
    </row>
    <row r="3" spans="1:18" ht="63.75" customHeight="1" x14ac:dyDescent="0.25">
      <c r="A3" s="2"/>
      <c r="B3" s="2"/>
      <c r="C3" s="2"/>
      <c r="D3" s="2"/>
      <c r="E3" s="2"/>
      <c r="F3" s="2"/>
      <c r="G3" s="2"/>
      <c r="H3" s="2"/>
      <c r="I3" s="2"/>
      <c r="J3" s="2"/>
      <c r="K3" s="2"/>
      <c r="L3" s="2"/>
      <c r="M3" s="2"/>
      <c r="N3" s="2"/>
      <c r="O3" s="2"/>
      <c r="P3" s="2"/>
    </row>
    <row r="4" spans="1:18" ht="15" customHeight="1" x14ac:dyDescent="0.25">
      <c r="A4" s="182"/>
      <c r="B4" s="182"/>
      <c r="C4" s="182"/>
      <c r="D4" s="182"/>
      <c r="E4" s="182"/>
      <c r="F4" s="182"/>
      <c r="G4" s="182"/>
      <c r="H4" s="182"/>
      <c r="I4" s="182"/>
      <c r="J4" s="182"/>
      <c r="K4" s="182"/>
      <c r="L4" s="182"/>
      <c r="M4" s="182"/>
      <c r="N4" s="182"/>
      <c r="O4" s="182"/>
      <c r="P4" s="2"/>
    </row>
    <row r="5" spans="1:18" ht="15" customHeight="1" x14ac:dyDescent="0.25">
      <c r="A5" s="2"/>
      <c r="B5" s="2"/>
      <c r="C5" s="2"/>
      <c r="D5" s="2"/>
      <c r="E5" s="2"/>
      <c r="F5" s="2"/>
      <c r="G5" s="2"/>
      <c r="H5" s="2"/>
      <c r="I5" s="2"/>
      <c r="J5" s="2"/>
      <c r="K5" s="2"/>
      <c r="L5" s="2"/>
      <c r="M5" s="2"/>
      <c r="N5" s="2"/>
      <c r="O5" s="2"/>
      <c r="P5" s="2"/>
    </row>
    <row r="6" spans="1:18" ht="15.95" customHeight="1" thickBot="1" x14ac:dyDescent="0.3">
      <c r="A6" s="277" t="s">
        <v>238</v>
      </c>
      <c r="B6" s="277"/>
      <c r="C6" s="277"/>
      <c r="D6" s="277"/>
      <c r="E6" s="277"/>
      <c r="F6" s="277"/>
      <c r="G6" s="277"/>
      <c r="H6" s="277"/>
      <c r="I6" s="277"/>
      <c r="J6" s="277"/>
      <c r="K6" s="297"/>
      <c r="L6" s="297"/>
      <c r="M6" s="297"/>
      <c r="N6" s="297"/>
      <c r="O6" s="297"/>
      <c r="P6" s="17"/>
      <c r="Q6" s="154"/>
      <c r="R6" s="154"/>
    </row>
    <row r="7" spans="1:18" ht="15" customHeight="1" thickBot="1" x14ac:dyDescent="0.3">
      <c r="A7" s="33"/>
      <c r="B7" s="298" t="s">
        <v>46</v>
      </c>
      <c r="C7" s="298"/>
      <c r="D7" s="108"/>
      <c r="E7" s="298" t="s">
        <v>4</v>
      </c>
      <c r="F7" s="298"/>
      <c r="G7" s="108"/>
      <c r="H7" s="298" t="s">
        <v>5</v>
      </c>
      <c r="I7" s="298"/>
      <c r="J7" s="108"/>
      <c r="K7" s="298" t="s">
        <v>50</v>
      </c>
      <c r="L7" s="298"/>
      <c r="M7" s="108"/>
      <c r="N7" s="298" t="s">
        <v>47</v>
      </c>
      <c r="O7" s="298"/>
      <c r="P7" s="63"/>
      <c r="Q7" s="150"/>
      <c r="R7" s="154"/>
    </row>
    <row r="8" spans="1:18" ht="29.25" customHeight="1" thickBot="1" x14ac:dyDescent="0.3">
      <c r="A8" s="22"/>
      <c r="B8" s="109" t="s">
        <v>8</v>
      </c>
      <c r="C8" s="52" t="s">
        <v>116</v>
      </c>
      <c r="D8" s="52"/>
      <c r="E8" s="109" t="s">
        <v>8</v>
      </c>
      <c r="F8" s="52" t="s">
        <v>116</v>
      </c>
      <c r="G8" s="52"/>
      <c r="H8" s="109" t="s">
        <v>8</v>
      </c>
      <c r="I8" s="52" t="s">
        <v>116</v>
      </c>
      <c r="J8" s="52"/>
      <c r="K8" s="109" t="s">
        <v>8</v>
      </c>
      <c r="L8" s="52" t="s">
        <v>116</v>
      </c>
      <c r="M8" s="52"/>
      <c r="N8" s="109" t="s">
        <v>8</v>
      </c>
      <c r="O8" s="52" t="s">
        <v>116</v>
      </c>
      <c r="P8" s="63"/>
      <c r="Q8" s="150"/>
      <c r="R8" s="154"/>
    </row>
    <row r="9" spans="1:18" ht="15" customHeight="1" x14ac:dyDescent="0.25">
      <c r="A9" s="241" t="s">
        <v>215</v>
      </c>
      <c r="B9" s="243"/>
      <c r="C9" s="244"/>
      <c r="D9" s="245"/>
      <c r="E9" s="243"/>
      <c r="F9" s="244"/>
      <c r="G9" s="245"/>
      <c r="H9" s="243"/>
      <c r="I9" s="244"/>
      <c r="J9" s="244"/>
      <c r="K9" s="243"/>
      <c r="L9" s="244"/>
      <c r="M9" s="245"/>
      <c r="N9" s="243"/>
      <c r="O9" s="244"/>
      <c r="P9" s="63"/>
      <c r="Q9" s="150"/>
      <c r="R9" s="154"/>
    </row>
    <row r="10" spans="1:18" ht="15" customHeight="1" x14ac:dyDescent="0.25">
      <c r="A10" s="242" t="s">
        <v>223</v>
      </c>
      <c r="B10" s="251">
        <v>32</v>
      </c>
      <c r="C10" s="252">
        <v>0.3</v>
      </c>
      <c r="D10" s="75"/>
      <c r="E10" s="251">
        <v>10</v>
      </c>
      <c r="F10" s="252">
        <v>0.2</v>
      </c>
      <c r="G10" s="75"/>
      <c r="H10" s="251">
        <v>6</v>
      </c>
      <c r="I10" s="252">
        <v>0.1</v>
      </c>
      <c r="J10" s="252"/>
      <c r="K10" s="251">
        <v>59</v>
      </c>
      <c r="L10" s="252">
        <v>9.1999999999999993</v>
      </c>
      <c r="M10" s="75"/>
      <c r="N10" s="251">
        <v>107</v>
      </c>
      <c r="O10" s="252">
        <v>0.5</v>
      </c>
      <c r="P10" s="63"/>
      <c r="Q10" s="150"/>
      <c r="R10" s="154"/>
    </row>
    <row r="11" spans="1:18" ht="15" customHeight="1" x14ac:dyDescent="0.25">
      <c r="A11" s="242" t="s">
        <v>224</v>
      </c>
      <c r="B11" s="251">
        <v>71</v>
      </c>
      <c r="C11" s="252">
        <v>0.6</v>
      </c>
      <c r="D11" s="75"/>
      <c r="E11" s="251">
        <v>27</v>
      </c>
      <c r="F11" s="252">
        <v>0.4</v>
      </c>
      <c r="G11" s="75"/>
      <c r="H11" s="251">
        <v>10</v>
      </c>
      <c r="I11" s="252">
        <v>0.2</v>
      </c>
      <c r="J11" s="252"/>
      <c r="K11" s="251">
        <v>100</v>
      </c>
      <c r="L11" s="252">
        <v>17</v>
      </c>
      <c r="M11" s="75"/>
      <c r="N11" s="251">
        <v>208</v>
      </c>
      <c r="O11" s="252">
        <v>0.9</v>
      </c>
      <c r="P11" s="63"/>
      <c r="Q11" s="150"/>
      <c r="R11" s="154"/>
    </row>
    <row r="12" spans="1:18" ht="15" customHeight="1" x14ac:dyDescent="0.25">
      <c r="A12" s="241" t="s">
        <v>221</v>
      </c>
      <c r="B12" s="253"/>
      <c r="C12" s="254"/>
      <c r="D12" s="255"/>
      <c r="E12" s="253"/>
      <c r="F12" s="254"/>
      <c r="G12" s="255"/>
      <c r="H12" s="253"/>
      <c r="I12" s="254"/>
      <c r="J12" s="254"/>
      <c r="K12" s="253"/>
      <c r="L12" s="254"/>
      <c r="M12" s="255"/>
      <c r="N12" s="253"/>
      <c r="O12" s="254"/>
      <c r="P12" s="63"/>
      <c r="Q12" s="150"/>
      <c r="R12" s="154"/>
    </row>
    <row r="13" spans="1:18" ht="15" customHeight="1" x14ac:dyDescent="0.25">
      <c r="A13" s="242" t="s">
        <v>225</v>
      </c>
      <c r="B13" s="251">
        <v>1</v>
      </c>
      <c r="C13" s="252">
        <v>0</v>
      </c>
      <c r="D13" s="75"/>
      <c r="E13" s="251">
        <v>0</v>
      </c>
      <c r="F13" s="252">
        <v>0</v>
      </c>
      <c r="G13" s="75"/>
      <c r="H13" s="251">
        <v>0</v>
      </c>
      <c r="I13" s="252">
        <v>0</v>
      </c>
      <c r="J13" s="252"/>
      <c r="K13" s="251">
        <v>0</v>
      </c>
      <c r="L13" s="252">
        <v>0</v>
      </c>
      <c r="M13" s="75"/>
      <c r="N13" s="251">
        <v>1</v>
      </c>
      <c r="O13" s="252">
        <v>0</v>
      </c>
      <c r="P13" s="63"/>
      <c r="Q13" s="150"/>
      <c r="R13" s="154"/>
    </row>
    <row r="14" spans="1:18" ht="15" customHeight="1" x14ac:dyDescent="0.25">
      <c r="A14" s="242" t="s">
        <v>226</v>
      </c>
      <c r="B14" s="251">
        <v>17</v>
      </c>
      <c r="C14" s="252">
        <v>0.2</v>
      </c>
      <c r="D14" s="75"/>
      <c r="E14" s="251">
        <v>10</v>
      </c>
      <c r="F14" s="252">
        <v>0.2</v>
      </c>
      <c r="G14" s="75"/>
      <c r="H14" s="251">
        <v>6</v>
      </c>
      <c r="I14" s="252">
        <v>0.2</v>
      </c>
      <c r="J14" s="252"/>
      <c r="K14" s="251">
        <v>55</v>
      </c>
      <c r="L14" s="252">
        <v>9.3000000000000007</v>
      </c>
      <c r="M14" s="75"/>
      <c r="N14" s="251">
        <v>88</v>
      </c>
      <c r="O14" s="252">
        <v>0.5</v>
      </c>
      <c r="P14" s="63"/>
      <c r="Q14" s="150"/>
      <c r="R14" s="154"/>
    </row>
    <row r="15" spans="1:18" ht="15" customHeight="1" x14ac:dyDescent="0.25">
      <c r="A15" s="242" t="s">
        <v>227</v>
      </c>
      <c r="B15" s="251">
        <v>37</v>
      </c>
      <c r="C15" s="252">
        <v>0.6</v>
      </c>
      <c r="D15" s="75"/>
      <c r="E15" s="251">
        <v>18</v>
      </c>
      <c r="F15" s="252">
        <v>0.6</v>
      </c>
      <c r="G15" s="75"/>
      <c r="H15" s="251">
        <v>7</v>
      </c>
      <c r="I15" s="252">
        <v>0.3</v>
      </c>
      <c r="J15" s="252"/>
      <c r="K15" s="251">
        <v>73</v>
      </c>
      <c r="L15" s="252">
        <v>25.6</v>
      </c>
      <c r="M15" s="75"/>
      <c r="N15" s="251">
        <v>135</v>
      </c>
      <c r="O15" s="252">
        <v>1.2</v>
      </c>
      <c r="P15" s="63"/>
      <c r="Q15" s="150"/>
      <c r="R15" s="154"/>
    </row>
    <row r="16" spans="1:18" ht="15" customHeight="1" x14ac:dyDescent="0.25">
      <c r="A16" s="242" t="s">
        <v>228</v>
      </c>
      <c r="B16" s="251">
        <v>48</v>
      </c>
      <c r="C16" s="252">
        <v>1.3</v>
      </c>
      <c r="D16" s="75"/>
      <c r="E16" s="251">
        <v>9</v>
      </c>
      <c r="F16" s="252">
        <v>0.5</v>
      </c>
      <c r="G16" s="75"/>
      <c r="H16" s="251">
        <v>3</v>
      </c>
      <c r="I16" s="252">
        <v>0.2</v>
      </c>
      <c r="J16" s="252"/>
      <c r="K16" s="251">
        <v>31</v>
      </c>
      <c r="L16" s="252">
        <v>36.4</v>
      </c>
      <c r="M16" s="75"/>
      <c r="N16" s="251">
        <v>91</v>
      </c>
      <c r="O16" s="252">
        <v>1.3</v>
      </c>
      <c r="P16" s="63"/>
      <c r="Q16" s="150"/>
      <c r="R16" s="154"/>
    </row>
    <row r="17" spans="1:18" ht="15" customHeight="1" thickBot="1" x14ac:dyDescent="0.3">
      <c r="A17" s="256" t="s">
        <v>222</v>
      </c>
      <c r="B17" s="257">
        <v>103</v>
      </c>
      <c r="C17" s="258">
        <v>0.4</v>
      </c>
      <c r="D17" s="259"/>
      <c r="E17" s="257">
        <v>37</v>
      </c>
      <c r="F17" s="258">
        <v>0.3</v>
      </c>
      <c r="G17" s="259"/>
      <c r="H17" s="257">
        <v>16</v>
      </c>
      <c r="I17" s="258">
        <v>0.2</v>
      </c>
      <c r="J17" s="258"/>
      <c r="K17" s="257">
        <v>159</v>
      </c>
      <c r="L17" s="258">
        <v>12.9</v>
      </c>
      <c r="M17" s="259"/>
      <c r="N17" s="257">
        <v>315</v>
      </c>
      <c r="O17" s="258">
        <v>0.7</v>
      </c>
      <c r="P17" s="63"/>
      <c r="Q17" s="150"/>
      <c r="R17" s="154"/>
    </row>
    <row r="18" spans="1:18" ht="17.100000000000001" customHeight="1" x14ac:dyDescent="0.25">
      <c r="A18" s="296" t="s">
        <v>220</v>
      </c>
      <c r="B18" s="296"/>
      <c r="C18" s="296"/>
      <c r="D18" s="296"/>
      <c r="E18" s="296"/>
      <c r="F18" s="296"/>
      <c r="G18" s="296"/>
      <c r="H18" s="296"/>
      <c r="I18" s="296"/>
      <c r="J18" s="296"/>
      <c r="K18" s="296"/>
      <c r="L18" s="296"/>
      <c r="M18" s="296"/>
      <c r="N18" s="296"/>
      <c r="O18" s="296"/>
      <c r="P18" s="17"/>
      <c r="Q18" s="154"/>
      <c r="R18" s="154"/>
    </row>
    <row r="19" spans="1:18" ht="15" customHeight="1" x14ac:dyDescent="0.25">
      <c r="A19" s="236" t="s">
        <v>146</v>
      </c>
      <c r="B19" s="17"/>
      <c r="C19" s="17"/>
      <c r="D19" s="17"/>
      <c r="E19" s="17"/>
      <c r="F19" s="17"/>
      <c r="G19" s="17"/>
      <c r="H19" s="17"/>
      <c r="I19" s="17"/>
      <c r="J19" s="17"/>
      <c r="K19" s="17"/>
      <c r="L19" s="17"/>
      <c r="M19" s="17"/>
      <c r="N19" s="17"/>
      <c r="O19" s="17"/>
      <c r="P19" s="17"/>
      <c r="Q19" s="154"/>
      <c r="R19" s="154"/>
    </row>
    <row r="20" spans="1:18" ht="15" customHeight="1" x14ac:dyDescent="0.25">
      <c r="A20" s="2"/>
      <c r="B20" s="2"/>
      <c r="C20" s="2"/>
      <c r="D20" s="2"/>
      <c r="E20" s="2"/>
      <c r="F20" s="2"/>
      <c r="G20" s="2"/>
      <c r="H20" s="2"/>
      <c r="I20" s="2"/>
      <c r="J20" s="2"/>
      <c r="K20" s="2"/>
      <c r="L20" s="2"/>
      <c r="M20" s="2"/>
      <c r="N20" s="2"/>
      <c r="O20" s="2"/>
      <c r="P20" s="2"/>
      <c r="R20" s="154"/>
    </row>
    <row r="21" spans="1:18" ht="15" customHeight="1" x14ac:dyDescent="0.25">
      <c r="R21" s="154"/>
    </row>
    <row r="22" spans="1:18" ht="15" customHeight="1" x14ac:dyDescent="0.25">
      <c r="R22" s="154"/>
    </row>
    <row r="23" spans="1:18" ht="15" customHeight="1" x14ac:dyDescent="0.25">
      <c r="R23" s="154"/>
    </row>
  </sheetData>
  <mergeCells count="8">
    <mergeCell ref="A1:I1"/>
    <mergeCell ref="A18:O18"/>
    <mergeCell ref="A6:O6"/>
    <mergeCell ref="B7:C7"/>
    <mergeCell ref="E7:F7"/>
    <mergeCell ref="H7:I7"/>
    <mergeCell ref="K7:L7"/>
    <mergeCell ref="N7:O7"/>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K5" sqref="K5"/>
    </sheetView>
  </sheetViews>
  <sheetFormatPr defaultColWidth="9.140625" defaultRowHeight="15" customHeight="1" x14ac:dyDescent="0.25"/>
  <cols>
    <col min="1" max="1" width="12.140625" style="140" customWidth="1"/>
    <col min="2" max="3" width="10.5703125" style="140" customWidth="1"/>
    <col min="4" max="4" width="3.5703125" style="140" customWidth="1"/>
    <col min="5" max="6" width="10.140625" style="140" customWidth="1"/>
    <col min="7" max="7" width="3.5703125" style="140" customWidth="1"/>
    <col min="8" max="9" width="10.85546875" style="140" customWidth="1"/>
    <col min="10" max="10" width="4.140625" style="140" customWidth="1"/>
    <col min="11" max="11" width="9.140625" style="140"/>
    <col min="12" max="12" width="9.140625" style="140" customWidth="1"/>
    <col min="13" max="16384" width="9.140625" style="140"/>
  </cols>
  <sheetData>
    <row r="1" spans="1:12" s="154" customFormat="1" x14ac:dyDescent="0.25">
      <c r="A1" s="268" t="s">
        <v>255</v>
      </c>
      <c r="B1" s="268"/>
      <c r="C1" s="268"/>
      <c r="D1" s="268"/>
      <c r="E1" s="268"/>
      <c r="F1" s="268"/>
      <c r="G1" s="268"/>
      <c r="H1" s="268"/>
      <c r="I1" s="268"/>
      <c r="J1" s="17"/>
    </row>
    <row r="2" spans="1:12" s="154" customFormat="1" x14ac:dyDescent="0.25">
      <c r="A2" s="261"/>
      <c r="B2" s="17"/>
      <c r="C2" s="17"/>
      <c r="D2" s="17"/>
      <c r="E2" s="178"/>
      <c r="F2" s="17"/>
      <c r="G2" s="17"/>
      <c r="H2" s="17"/>
      <c r="I2" s="17"/>
      <c r="J2" s="17"/>
    </row>
    <row r="3" spans="1:12" ht="63.75" customHeight="1" x14ac:dyDescent="0.25">
      <c r="A3" s="2"/>
      <c r="B3" s="2"/>
      <c r="C3" s="2"/>
      <c r="D3" s="2"/>
      <c r="E3" s="2"/>
      <c r="F3" s="2"/>
      <c r="G3" s="2"/>
      <c r="H3" s="2"/>
      <c r="I3" s="2"/>
      <c r="J3" s="2"/>
    </row>
    <row r="4" spans="1:12" ht="15" customHeight="1" x14ac:dyDescent="0.25">
      <c r="A4" s="182"/>
      <c r="B4" s="182"/>
      <c r="C4" s="182"/>
      <c r="D4" s="182"/>
      <c r="E4" s="182"/>
      <c r="F4" s="182"/>
      <c r="G4" s="182"/>
      <c r="H4" s="182"/>
      <c r="I4" s="182"/>
      <c r="J4" s="2"/>
    </row>
    <row r="5" spans="1:12" ht="15" customHeight="1" x14ac:dyDescent="0.25">
      <c r="A5" s="2"/>
      <c r="B5" s="2"/>
      <c r="C5" s="2"/>
      <c r="D5" s="2"/>
      <c r="E5" s="2"/>
      <c r="F5" s="2"/>
      <c r="G5" s="2"/>
      <c r="H5" s="2"/>
      <c r="I5" s="2"/>
      <c r="J5" s="2"/>
    </row>
    <row r="6" spans="1:12" ht="30" customHeight="1" thickBot="1" x14ac:dyDescent="0.3">
      <c r="A6" s="277" t="s">
        <v>239</v>
      </c>
      <c r="B6" s="277"/>
      <c r="C6" s="277"/>
      <c r="D6" s="277"/>
      <c r="E6" s="277"/>
      <c r="F6" s="277"/>
      <c r="G6" s="277"/>
      <c r="H6" s="277"/>
      <c r="I6" s="277"/>
      <c r="J6" s="17"/>
      <c r="K6" s="154"/>
      <c r="L6" s="154"/>
    </row>
    <row r="7" spans="1:12" ht="15" customHeight="1" thickBot="1" x14ac:dyDescent="0.3">
      <c r="A7" s="33"/>
      <c r="B7" s="298" t="s">
        <v>229</v>
      </c>
      <c r="C7" s="298"/>
      <c r="D7" s="108"/>
      <c r="E7" s="298" t="s">
        <v>230</v>
      </c>
      <c r="F7" s="298"/>
      <c r="G7" s="108"/>
      <c r="H7" s="298" t="s">
        <v>231</v>
      </c>
      <c r="I7" s="298"/>
      <c r="J7" s="63"/>
      <c r="K7" s="150"/>
      <c r="L7" s="154"/>
    </row>
    <row r="8" spans="1:12" ht="30" customHeight="1" thickBot="1" x14ac:dyDescent="0.3">
      <c r="A8" s="22" t="s">
        <v>221</v>
      </c>
      <c r="B8" s="109" t="s">
        <v>8</v>
      </c>
      <c r="C8" s="52" t="s">
        <v>116</v>
      </c>
      <c r="D8" s="52"/>
      <c r="E8" s="109" t="s">
        <v>8</v>
      </c>
      <c r="F8" s="52" t="s">
        <v>116</v>
      </c>
      <c r="G8" s="52"/>
      <c r="H8" s="109" t="s">
        <v>8</v>
      </c>
      <c r="I8" s="52" t="s">
        <v>116</v>
      </c>
      <c r="J8" s="63"/>
      <c r="K8" s="150"/>
      <c r="L8" s="154"/>
    </row>
    <row r="9" spans="1:12" ht="15" customHeight="1" x14ac:dyDescent="0.25">
      <c r="A9" s="246" t="s">
        <v>216</v>
      </c>
      <c r="B9" s="247">
        <v>0</v>
      </c>
      <c r="C9" s="248">
        <v>0</v>
      </c>
      <c r="D9" s="248"/>
      <c r="E9" s="247">
        <v>0</v>
      </c>
      <c r="F9" s="249">
        <v>0</v>
      </c>
      <c r="G9" s="249"/>
      <c r="H9" s="247">
        <v>0</v>
      </c>
      <c r="I9" s="248">
        <v>0</v>
      </c>
      <c r="J9" s="63"/>
      <c r="K9" s="150"/>
      <c r="L9" s="154"/>
    </row>
    <row r="10" spans="1:12" ht="15" customHeight="1" x14ac:dyDescent="0.25">
      <c r="A10" s="246" t="s">
        <v>217</v>
      </c>
      <c r="B10" s="247">
        <v>29</v>
      </c>
      <c r="C10" s="248">
        <v>5.7</v>
      </c>
      <c r="D10" s="248"/>
      <c r="E10" s="247">
        <v>55</v>
      </c>
      <c r="F10" s="248">
        <v>11.1</v>
      </c>
      <c r="G10" s="248"/>
      <c r="H10" s="247">
        <v>84</v>
      </c>
      <c r="I10" s="249">
        <v>8.4</v>
      </c>
      <c r="J10" s="63"/>
      <c r="K10" s="150"/>
      <c r="L10" s="154"/>
    </row>
    <row r="11" spans="1:12" ht="15" customHeight="1" x14ac:dyDescent="0.25">
      <c r="A11" s="246" t="s">
        <v>218</v>
      </c>
      <c r="B11" s="247">
        <v>40</v>
      </c>
      <c r="C11" s="249">
        <v>23.5</v>
      </c>
      <c r="D11" s="249"/>
      <c r="E11" s="247">
        <v>76</v>
      </c>
      <c r="F11" s="50">
        <v>39.9</v>
      </c>
      <c r="G11" s="50"/>
      <c r="H11" s="247">
        <v>116</v>
      </c>
      <c r="I11" s="248">
        <v>32.1</v>
      </c>
      <c r="J11" s="63"/>
      <c r="K11" s="150"/>
      <c r="L11" s="154"/>
    </row>
    <row r="12" spans="1:12" ht="15" customHeight="1" x14ac:dyDescent="0.25">
      <c r="A12" s="246" t="s">
        <v>219</v>
      </c>
      <c r="B12" s="247">
        <v>13</v>
      </c>
      <c r="C12" s="249">
        <v>35.4</v>
      </c>
      <c r="D12" s="249"/>
      <c r="E12" s="247">
        <v>35</v>
      </c>
      <c r="F12" s="249">
        <v>73</v>
      </c>
      <c r="G12" s="249"/>
      <c r="H12" s="247">
        <v>48</v>
      </c>
      <c r="I12" s="50">
        <v>56.7</v>
      </c>
      <c r="J12" s="63"/>
      <c r="K12" s="150"/>
      <c r="L12" s="154"/>
    </row>
    <row r="13" spans="1:12" ht="15" customHeight="1" thickBot="1" x14ac:dyDescent="0.3">
      <c r="A13" s="250" t="s">
        <v>47</v>
      </c>
      <c r="B13" s="109">
        <v>82</v>
      </c>
      <c r="C13" s="47">
        <v>7.5</v>
      </c>
      <c r="D13" s="47"/>
      <c r="E13" s="109">
        <v>166</v>
      </c>
      <c r="F13" s="47">
        <v>15.1</v>
      </c>
      <c r="G13" s="47"/>
      <c r="H13" s="109">
        <v>248</v>
      </c>
      <c r="I13" s="47">
        <v>11.3</v>
      </c>
      <c r="J13" s="63"/>
      <c r="K13" s="150"/>
      <c r="L13" s="154"/>
    </row>
    <row r="14" spans="1:12" ht="22.5" customHeight="1" x14ac:dyDescent="0.25">
      <c r="A14" s="283" t="s">
        <v>232</v>
      </c>
      <c r="B14" s="283"/>
      <c r="C14" s="283"/>
      <c r="D14" s="283"/>
      <c r="E14" s="283"/>
      <c r="F14" s="283"/>
      <c r="G14" s="283"/>
      <c r="H14" s="283"/>
      <c r="I14" s="283"/>
      <c r="J14" s="17"/>
      <c r="K14" s="154"/>
      <c r="L14" s="154"/>
    </row>
    <row r="15" spans="1:12" ht="15" customHeight="1" x14ac:dyDescent="0.25">
      <c r="A15" s="121" t="s">
        <v>146</v>
      </c>
      <c r="B15" s="17"/>
      <c r="C15" s="17"/>
      <c r="D15" s="17"/>
      <c r="E15" s="17"/>
      <c r="F15" s="17"/>
      <c r="G15" s="17"/>
      <c r="H15" s="17"/>
      <c r="I15" s="17"/>
      <c r="J15" s="17"/>
      <c r="K15" s="154"/>
      <c r="L15" s="154"/>
    </row>
    <row r="16" spans="1:12" ht="15" customHeight="1" x14ac:dyDescent="0.25">
      <c r="A16" s="2"/>
      <c r="B16" s="2"/>
      <c r="C16" s="2"/>
      <c r="D16" s="2"/>
      <c r="E16" s="2"/>
      <c r="F16" s="2"/>
      <c r="G16" s="2"/>
      <c r="H16" s="2"/>
      <c r="I16" s="2"/>
      <c r="J16" s="2"/>
    </row>
  </sheetData>
  <mergeCells count="6">
    <mergeCell ref="A1:I1"/>
    <mergeCell ref="A6:I6"/>
    <mergeCell ref="A14:I14"/>
    <mergeCell ref="B7:C7"/>
    <mergeCell ref="E7:F7"/>
    <mergeCell ref="H7:I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M3" sqref="M3"/>
    </sheetView>
  </sheetViews>
  <sheetFormatPr defaultColWidth="9.140625" defaultRowHeight="15" customHeight="1" x14ac:dyDescent="0.25"/>
  <cols>
    <col min="1" max="1" width="15.85546875" style="140" bestFit="1" customWidth="1"/>
    <col min="2" max="3" width="10" style="140" customWidth="1"/>
    <col min="4" max="4" width="3.5703125" style="140" customWidth="1"/>
    <col min="5" max="6" width="10" style="140" customWidth="1"/>
    <col min="7" max="7" width="3.5703125" style="140" customWidth="1"/>
    <col min="8" max="9" width="10" style="140" customWidth="1"/>
    <col min="10" max="16384" width="9.140625" style="140"/>
  </cols>
  <sheetData>
    <row r="1" spans="1:14" s="154" customFormat="1" x14ac:dyDescent="0.25">
      <c r="A1" s="268" t="s">
        <v>255</v>
      </c>
      <c r="B1" s="268"/>
      <c r="C1" s="268"/>
      <c r="D1" s="268"/>
      <c r="E1" s="268"/>
      <c r="F1" s="268"/>
      <c r="G1" s="268"/>
      <c r="H1" s="268"/>
      <c r="I1" s="268"/>
      <c r="J1" s="17"/>
    </row>
    <row r="2" spans="1:14" s="154" customFormat="1" x14ac:dyDescent="0.25">
      <c r="A2" s="261"/>
      <c r="B2" s="17"/>
      <c r="C2" s="17"/>
      <c r="D2" s="17"/>
      <c r="E2" s="178"/>
      <c r="F2" s="17"/>
      <c r="G2" s="17"/>
      <c r="H2" s="17"/>
      <c r="I2" s="17"/>
      <c r="J2" s="17"/>
    </row>
    <row r="3" spans="1:14" ht="64.5" customHeight="1" x14ac:dyDescent="0.25">
      <c r="A3" s="2"/>
      <c r="B3" s="2"/>
      <c r="C3" s="2"/>
      <c r="D3" s="2"/>
      <c r="E3" s="2"/>
      <c r="F3" s="2"/>
      <c r="G3" s="2"/>
      <c r="H3" s="2"/>
      <c r="I3" s="2"/>
      <c r="J3" s="2"/>
    </row>
    <row r="4" spans="1:14" ht="15" customHeight="1" x14ac:dyDescent="0.25">
      <c r="A4" s="182"/>
      <c r="B4" s="182"/>
      <c r="C4" s="182"/>
      <c r="D4" s="182"/>
      <c r="E4" s="182"/>
      <c r="F4" s="182"/>
      <c r="G4" s="182"/>
      <c r="H4" s="182"/>
      <c r="I4" s="182"/>
      <c r="J4" s="2"/>
    </row>
    <row r="5" spans="1:14" ht="15" customHeight="1" x14ac:dyDescent="0.25">
      <c r="A5" s="2"/>
      <c r="B5" s="2"/>
      <c r="C5" s="2"/>
      <c r="D5" s="2"/>
      <c r="E5" s="2"/>
      <c r="F5" s="2"/>
      <c r="G5" s="2"/>
      <c r="H5" s="2"/>
      <c r="I5" s="2"/>
      <c r="J5" s="2"/>
    </row>
    <row r="6" spans="1:14" ht="29.25" customHeight="1" thickBot="1" x14ac:dyDescent="0.3">
      <c r="A6" s="271" t="s">
        <v>103</v>
      </c>
      <c r="B6" s="271"/>
      <c r="C6" s="271"/>
      <c r="D6" s="271"/>
      <c r="E6" s="271"/>
      <c r="F6" s="271"/>
      <c r="G6" s="271"/>
      <c r="H6" s="271"/>
      <c r="I6" s="271"/>
      <c r="J6" s="63"/>
      <c r="K6" s="150"/>
      <c r="L6" s="150"/>
      <c r="M6" s="150"/>
      <c r="N6" s="150"/>
    </row>
    <row r="7" spans="1:14" ht="15" customHeight="1" thickBot="1" x14ac:dyDescent="0.3">
      <c r="A7" s="21"/>
      <c r="B7" s="269" t="s">
        <v>0</v>
      </c>
      <c r="C7" s="269"/>
      <c r="D7" s="118"/>
      <c r="E7" s="270" t="s">
        <v>2</v>
      </c>
      <c r="F7" s="270"/>
      <c r="G7" s="91"/>
      <c r="H7" s="269" t="s">
        <v>93</v>
      </c>
      <c r="I7" s="269"/>
      <c r="J7" s="63"/>
      <c r="K7" s="150"/>
      <c r="L7" s="150"/>
      <c r="M7" s="150"/>
      <c r="N7" s="150"/>
    </row>
    <row r="8" spans="1:14" ht="30" customHeight="1" thickBot="1" x14ac:dyDescent="0.3">
      <c r="A8" s="22" t="s">
        <v>107</v>
      </c>
      <c r="B8" s="52" t="s">
        <v>8</v>
      </c>
      <c r="C8" s="52" t="s">
        <v>116</v>
      </c>
      <c r="D8" s="52"/>
      <c r="E8" s="52" t="s">
        <v>8</v>
      </c>
      <c r="F8" s="52" t="s">
        <v>116</v>
      </c>
      <c r="G8" s="52"/>
      <c r="H8" s="52" t="s">
        <v>8</v>
      </c>
      <c r="I8" s="52" t="s">
        <v>116</v>
      </c>
      <c r="J8" s="63"/>
      <c r="K8" s="150"/>
      <c r="L8" s="150"/>
      <c r="M8" s="150"/>
      <c r="N8" s="150"/>
    </row>
    <row r="9" spans="1:14" ht="15" customHeight="1" x14ac:dyDescent="0.25">
      <c r="A9" s="23" t="s">
        <v>7</v>
      </c>
      <c r="B9" s="24">
        <v>1322</v>
      </c>
      <c r="C9" s="25">
        <v>572.4</v>
      </c>
      <c r="D9" s="25"/>
      <c r="E9" s="24">
        <v>393</v>
      </c>
      <c r="F9" s="3">
        <v>8.1999999999999993</v>
      </c>
      <c r="G9" s="3"/>
      <c r="H9" s="24">
        <v>1793</v>
      </c>
      <c r="I9" s="3">
        <v>35.799999999999997</v>
      </c>
      <c r="J9" s="18"/>
      <c r="K9" s="150"/>
      <c r="L9" s="150"/>
      <c r="M9" s="150"/>
    </row>
    <row r="10" spans="1:14" ht="15" customHeight="1" x14ac:dyDescent="0.25">
      <c r="A10" s="23" t="s">
        <v>4</v>
      </c>
      <c r="B10" s="24">
        <v>869</v>
      </c>
      <c r="C10" s="25">
        <v>829.4</v>
      </c>
      <c r="D10" s="25"/>
      <c r="E10" s="24">
        <v>64</v>
      </c>
      <c r="F10" s="3">
        <v>2.6</v>
      </c>
      <c r="G10" s="3"/>
      <c r="H10" s="24">
        <v>934</v>
      </c>
      <c r="I10" s="3">
        <v>36</v>
      </c>
      <c r="J10" s="2"/>
      <c r="K10" s="150"/>
      <c r="L10" s="150"/>
      <c r="M10" s="150"/>
    </row>
    <row r="11" spans="1:14" ht="15" customHeight="1" x14ac:dyDescent="0.25">
      <c r="A11" s="23" t="s">
        <v>5</v>
      </c>
      <c r="B11" s="24">
        <v>167</v>
      </c>
      <c r="C11" s="25">
        <v>379.1</v>
      </c>
      <c r="D11" s="25"/>
      <c r="E11" s="24">
        <v>23</v>
      </c>
      <c r="F11" s="3">
        <v>1.4</v>
      </c>
      <c r="G11" s="3"/>
      <c r="H11" s="24">
        <v>190</v>
      </c>
      <c r="I11" s="3">
        <v>10.9</v>
      </c>
      <c r="J11" s="18"/>
      <c r="K11" s="150"/>
      <c r="L11" s="150"/>
      <c r="M11" s="150"/>
    </row>
    <row r="12" spans="1:14" ht="15" customHeight="1" x14ac:dyDescent="0.25">
      <c r="A12" s="69" t="s">
        <v>6</v>
      </c>
      <c r="B12" s="70">
        <v>1967</v>
      </c>
      <c r="C12" s="74">
        <v>2567.9</v>
      </c>
      <c r="D12" s="74"/>
      <c r="E12" s="70">
        <v>108</v>
      </c>
      <c r="F12" s="43">
        <v>63.4</v>
      </c>
      <c r="G12" s="43"/>
      <c r="H12" s="64">
        <v>2076</v>
      </c>
      <c r="I12" s="43">
        <v>840.3</v>
      </c>
      <c r="J12" s="18"/>
      <c r="K12" s="150"/>
      <c r="L12" s="150"/>
      <c r="M12" s="150"/>
    </row>
    <row r="13" spans="1:14" s="152" customFormat="1" ht="15" customHeight="1" thickBot="1" x14ac:dyDescent="0.3">
      <c r="A13" s="47" t="s">
        <v>47</v>
      </c>
      <c r="B13" s="66">
        <v>4325</v>
      </c>
      <c r="C13" s="107">
        <v>947.7</v>
      </c>
      <c r="D13" s="107"/>
      <c r="E13" s="66">
        <v>588</v>
      </c>
      <c r="F13" s="35">
        <v>6.4</v>
      </c>
      <c r="G13" s="35"/>
      <c r="H13" s="34">
        <v>4993</v>
      </c>
      <c r="I13" s="35">
        <v>52.1</v>
      </c>
      <c r="J13" s="174"/>
      <c r="K13" s="151"/>
      <c r="L13" s="151"/>
      <c r="M13" s="151"/>
    </row>
    <row r="14" spans="1:14" ht="15" customHeight="1" x14ac:dyDescent="0.25">
      <c r="A14" s="267" t="s">
        <v>252</v>
      </c>
      <c r="B14" s="267"/>
      <c r="C14" s="267"/>
      <c r="D14" s="267"/>
      <c r="E14" s="267"/>
      <c r="F14" s="267"/>
      <c r="G14" s="267"/>
      <c r="H14" s="267"/>
      <c r="I14" s="267"/>
      <c r="J14" s="63"/>
      <c r="K14" s="150"/>
      <c r="L14" s="150"/>
      <c r="M14" s="150"/>
    </row>
    <row r="15" spans="1:14" ht="22.5" customHeight="1" x14ac:dyDescent="0.25">
      <c r="A15" s="266" t="s">
        <v>145</v>
      </c>
      <c r="B15" s="266"/>
      <c r="C15" s="266"/>
      <c r="D15" s="266"/>
      <c r="E15" s="266"/>
      <c r="F15" s="266"/>
      <c r="G15" s="266"/>
      <c r="H15" s="266"/>
      <c r="I15" s="266"/>
      <c r="J15" s="63"/>
      <c r="K15" s="150"/>
      <c r="L15" s="150"/>
      <c r="M15" s="150"/>
    </row>
    <row r="16" spans="1:14" ht="15" customHeight="1" x14ac:dyDescent="0.25">
      <c r="A16" s="121" t="s">
        <v>147</v>
      </c>
      <c r="B16" s="63"/>
      <c r="C16" s="19"/>
      <c r="D16" s="19"/>
      <c r="E16" s="63"/>
      <c r="F16" s="19"/>
      <c r="G16" s="19"/>
      <c r="H16" s="63"/>
      <c r="I16" s="19"/>
      <c r="J16" s="63"/>
      <c r="K16" s="150"/>
      <c r="L16" s="150"/>
      <c r="M16" s="150"/>
    </row>
    <row r="17" spans="1:10" ht="15" customHeight="1" x14ac:dyDescent="0.25">
      <c r="A17" s="2"/>
      <c r="B17" s="2"/>
      <c r="C17" s="2"/>
      <c r="D17" s="2"/>
      <c r="E17" s="2"/>
      <c r="F17" s="2"/>
      <c r="G17" s="2"/>
      <c r="H17" s="2"/>
      <c r="I17" s="2"/>
      <c r="J17" s="2"/>
    </row>
  </sheetData>
  <mergeCells count="7">
    <mergeCell ref="A15:I15"/>
    <mergeCell ref="A14:I14"/>
    <mergeCell ref="A1:I1"/>
    <mergeCell ref="B7:C7"/>
    <mergeCell ref="E7:F7"/>
    <mergeCell ref="H7:I7"/>
    <mergeCell ref="A6:I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L14" sqref="L14"/>
    </sheetView>
  </sheetViews>
  <sheetFormatPr defaultColWidth="9.140625" defaultRowHeight="15" customHeight="1" x14ac:dyDescent="0.25"/>
  <cols>
    <col min="1" max="1" width="9.140625" style="140"/>
    <col min="2" max="3" width="10" style="140" customWidth="1"/>
    <col min="4" max="4" width="3.5703125" style="140" customWidth="1"/>
    <col min="5" max="6" width="10" style="140" customWidth="1"/>
    <col min="7" max="7" width="3.5703125" style="140" customWidth="1"/>
    <col min="8" max="9" width="10" style="140" customWidth="1"/>
    <col min="10" max="10" width="4.140625" style="140" customWidth="1"/>
    <col min="11" max="16384" width="9.140625" style="140"/>
  </cols>
  <sheetData>
    <row r="1" spans="1:10" s="154" customFormat="1" x14ac:dyDescent="0.25">
      <c r="A1" s="268" t="s">
        <v>255</v>
      </c>
      <c r="B1" s="268"/>
      <c r="C1" s="268"/>
      <c r="D1" s="268"/>
      <c r="E1" s="268"/>
      <c r="F1" s="268"/>
      <c r="G1" s="268"/>
      <c r="H1" s="268"/>
      <c r="I1" s="268"/>
      <c r="J1" s="17"/>
    </row>
    <row r="2" spans="1:10" s="154" customFormat="1" x14ac:dyDescent="0.25">
      <c r="A2" s="261"/>
      <c r="B2" s="17"/>
      <c r="C2" s="17"/>
      <c r="D2" s="17"/>
      <c r="E2" s="178"/>
      <c r="F2" s="17"/>
      <c r="G2" s="17"/>
      <c r="H2" s="17"/>
      <c r="I2" s="17"/>
      <c r="J2" s="17"/>
    </row>
    <row r="3" spans="1:10" ht="63.75" customHeight="1" x14ac:dyDescent="0.25">
      <c r="A3" s="2"/>
      <c r="B3" s="2"/>
      <c r="C3" s="2"/>
      <c r="D3" s="2"/>
      <c r="E3" s="2"/>
      <c r="F3" s="2"/>
      <c r="G3" s="2"/>
      <c r="H3" s="2"/>
      <c r="I3" s="2"/>
      <c r="J3" s="2"/>
    </row>
    <row r="4" spans="1:10" ht="15" customHeight="1" x14ac:dyDescent="0.25">
      <c r="A4" s="182"/>
      <c r="B4" s="182"/>
      <c r="C4" s="182"/>
      <c r="D4" s="182"/>
      <c r="E4" s="182"/>
      <c r="F4" s="182"/>
      <c r="G4" s="182"/>
      <c r="H4" s="182"/>
      <c r="I4" s="182"/>
      <c r="J4" s="2"/>
    </row>
    <row r="5" spans="1:10" ht="15" customHeight="1" x14ac:dyDescent="0.25">
      <c r="A5" s="2"/>
      <c r="B5" s="2"/>
      <c r="C5" s="2"/>
      <c r="D5" s="2"/>
      <c r="E5" s="2"/>
      <c r="F5" s="2"/>
      <c r="G5" s="2"/>
      <c r="H5" s="2"/>
      <c r="I5" s="2"/>
      <c r="J5" s="2"/>
    </row>
    <row r="6" spans="1:10" ht="15" customHeight="1" thickBot="1" x14ac:dyDescent="0.3">
      <c r="A6" s="272" t="s">
        <v>104</v>
      </c>
      <c r="B6" s="272"/>
      <c r="C6" s="272"/>
      <c r="D6" s="272"/>
      <c r="E6" s="272"/>
      <c r="F6" s="272"/>
      <c r="G6" s="272"/>
      <c r="H6" s="272"/>
      <c r="I6" s="272"/>
      <c r="J6" s="2"/>
    </row>
    <row r="7" spans="1:10" ht="15" customHeight="1" thickBot="1" x14ac:dyDescent="0.3">
      <c r="A7" s="28"/>
      <c r="B7" s="273" t="s">
        <v>79</v>
      </c>
      <c r="C7" s="273"/>
      <c r="D7" s="92"/>
      <c r="E7" s="273" t="s">
        <v>13</v>
      </c>
      <c r="F7" s="273"/>
      <c r="G7" s="92"/>
      <c r="H7" s="273" t="s">
        <v>47</v>
      </c>
      <c r="I7" s="273"/>
      <c r="J7" s="2"/>
    </row>
    <row r="8" spans="1:10" ht="30" customHeight="1" thickBot="1" x14ac:dyDescent="0.3">
      <c r="A8" s="29" t="s">
        <v>77</v>
      </c>
      <c r="B8" s="94" t="s">
        <v>78</v>
      </c>
      <c r="C8" s="94" t="s">
        <v>116</v>
      </c>
      <c r="D8" s="94"/>
      <c r="E8" s="94" t="s">
        <v>78</v>
      </c>
      <c r="F8" s="94" t="s">
        <v>116</v>
      </c>
      <c r="G8" s="94"/>
      <c r="H8" s="95" t="s">
        <v>78</v>
      </c>
      <c r="I8" s="94" t="s">
        <v>116</v>
      </c>
      <c r="J8" s="2"/>
    </row>
    <row r="9" spans="1:10" ht="15" customHeight="1" x14ac:dyDescent="0.25">
      <c r="A9" s="30" t="s">
        <v>96</v>
      </c>
      <c r="B9" s="45">
        <v>1</v>
      </c>
      <c r="C9" s="50" t="s">
        <v>52</v>
      </c>
      <c r="D9" s="50"/>
      <c r="E9" s="45">
        <v>4</v>
      </c>
      <c r="F9" s="50" t="s">
        <v>52</v>
      </c>
      <c r="G9" s="50"/>
      <c r="H9" s="45">
        <v>5</v>
      </c>
      <c r="I9" s="50">
        <v>0.8</v>
      </c>
      <c r="J9" s="2"/>
    </row>
    <row r="10" spans="1:10" ht="15" customHeight="1" x14ac:dyDescent="0.25">
      <c r="A10" s="30" t="s">
        <v>9</v>
      </c>
      <c r="B10" s="67">
        <v>226</v>
      </c>
      <c r="C10" s="79">
        <v>35.6</v>
      </c>
      <c r="D10" s="79"/>
      <c r="E10" s="68">
        <v>257</v>
      </c>
      <c r="F10" s="80">
        <v>42.6</v>
      </c>
      <c r="G10" s="80"/>
      <c r="H10" s="77">
        <v>483</v>
      </c>
      <c r="I10" s="81">
        <v>39</v>
      </c>
      <c r="J10" s="2"/>
    </row>
    <row r="11" spans="1:10" ht="15" customHeight="1" x14ac:dyDescent="0.25">
      <c r="A11" s="30" t="s">
        <v>10</v>
      </c>
      <c r="B11" s="31">
        <v>520</v>
      </c>
      <c r="C11" s="82">
        <v>82.9</v>
      </c>
      <c r="D11" s="82"/>
      <c r="E11" s="31">
        <v>626</v>
      </c>
      <c r="F11" s="83">
        <v>104.1</v>
      </c>
      <c r="G11" s="83"/>
      <c r="H11" s="77">
        <v>1146</v>
      </c>
      <c r="I11" s="25">
        <v>93.3</v>
      </c>
      <c r="J11" s="2"/>
    </row>
    <row r="12" spans="1:10" ht="15" customHeight="1" x14ac:dyDescent="0.25">
      <c r="A12" s="30" t="s">
        <v>11</v>
      </c>
      <c r="B12" s="31">
        <v>618</v>
      </c>
      <c r="C12" s="82">
        <v>46.9</v>
      </c>
      <c r="D12" s="82"/>
      <c r="E12" s="31">
        <v>1269</v>
      </c>
      <c r="F12" s="83">
        <v>95.1</v>
      </c>
      <c r="G12" s="83"/>
      <c r="H12" s="77">
        <v>1887</v>
      </c>
      <c r="I12" s="25">
        <v>71.2</v>
      </c>
      <c r="J12" s="2"/>
    </row>
    <row r="13" spans="1:10" ht="15" customHeight="1" x14ac:dyDescent="0.25">
      <c r="A13" s="30" t="s">
        <v>15</v>
      </c>
      <c r="B13" s="31">
        <v>396</v>
      </c>
      <c r="C13" s="82">
        <v>21.2</v>
      </c>
      <c r="D13" s="82"/>
      <c r="E13" s="31">
        <v>1076</v>
      </c>
      <c r="F13" s="83">
        <v>54</v>
      </c>
      <c r="G13" s="83"/>
      <c r="H13" s="77">
        <v>1472</v>
      </c>
      <c r="I13" s="25">
        <v>38.1</v>
      </c>
      <c r="J13" s="2"/>
    </row>
    <row r="14" spans="1:10" s="152" customFormat="1" ht="15" customHeight="1" thickBot="1" x14ac:dyDescent="0.3">
      <c r="A14" s="29" t="s">
        <v>47</v>
      </c>
      <c r="B14" s="110">
        <f>SUM(B9:B13)</f>
        <v>1761</v>
      </c>
      <c r="C14" s="111">
        <v>37</v>
      </c>
      <c r="D14" s="111"/>
      <c r="E14" s="110">
        <f>SUM(E9:E13)</f>
        <v>3232</v>
      </c>
      <c r="F14" s="112">
        <v>67</v>
      </c>
      <c r="G14" s="112"/>
      <c r="H14" s="113">
        <v>4993</v>
      </c>
      <c r="I14" s="107">
        <v>52.1</v>
      </c>
      <c r="J14" s="176"/>
    </row>
    <row r="15" spans="1:10" ht="15" customHeight="1" x14ac:dyDescent="0.25">
      <c r="A15" s="46" t="s">
        <v>60</v>
      </c>
      <c r="B15" s="27"/>
      <c r="C15" s="26"/>
      <c r="D15" s="26"/>
      <c r="E15" s="26"/>
      <c r="F15" s="26"/>
      <c r="G15" s="26"/>
      <c r="H15" s="26"/>
      <c r="I15" s="26"/>
      <c r="J15" s="2"/>
    </row>
    <row r="16" spans="1:10" ht="15" customHeight="1" x14ac:dyDescent="0.25">
      <c r="A16" s="267" t="s">
        <v>253</v>
      </c>
      <c r="B16" s="267"/>
      <c r="C16" s="267"/>
      <c r="D16" s="267"/>
      <c r="E16" s="267"/>
      <c r="F16" s="267"/>
      <c r="G16" s="267"/>
      <c r="H16" s="267"/>
      <c r="I16" s="267"/>
      <c r="J16" s="2"/>
    </row>
    <row r="17" spans="1:10" ht="15" customHeight="1" x14ac:dyDescent="0.25">
      <c r="A17" s="267" t="s">
        <v>148</v>
      </c>
      <c r="B17" s="267"/>
      <c r="C17" s="267"/>
      <c r="D17" s="267"/>
      <c r="E17" s="267"/>
      <c r="F17" s="267"/>
      <c r="G17" s="267"/>
      <c r="H17" s="267"/>
      <c r="I17" s="267"/>
      <c r="J17" s="2"/>
    </row>
    <row r="18" spans="1:10" ht="15" customHeight="1" x14ac:dyDescent="0.25">
      <c r="A18" s="121" t="s">
        <v>146</v>
      </c>
      <c r="B18" s="17"/>
      <c r="C18" s="17"/>
      <c r="D18" s="17"/>
      <c r="E18" s="17"/>
      <c r="F18" s="17"/>
      <c r="G18" s="17"/>
      <c r="H18" s="17"/>
      <c r="I18" s="17"/>
      <c r="J18" s="2"/>
    </row>
    <row r="19" spans="1:10" ht="15" customHeight="1" x14ac:dyDescent="0.25">
      <c r="A19" s="2"/>
      <c r="B19" s="2"/>
      <c r="C19" s="2"/>
      <c r="D19" s="2"/>
      <c r="E19" s="2"/>
      <c r="F19" s="2"/>
      <c r="G19" s="2"/>
      <c r="H19" s="2"/>
      <c r="I19" s="2"/>
      <c r="J19" s="2"/>
    </row>
  </sheetData>
  <mergeCells count="7">
    <mergeCell ref="A1:I1"/>
    <mergeCell ref="A6:I6"/>
    <mergeCell ref="A17:I17"/>
    <mergeCell ref="H7:I7"/>
    <mergeCell ref="B7:C7"/>
    <mergeCell ref="E7:F7"/>
    <mergeCell ref="A16:I1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N3" sqref="N3"/>
    </sheetView>
  </sheetViews>
  <sheetFormatPr defaultColWidth="9.140625" defaultRowHeight="15" customHeight="1" x14ac:dyDescent="0.25"/>
  <cols>
    <col min="1" max="1" width="16" style="140" customWidth="1"/>
    <col min="2" max="3" width="9.140625" style="140"/>
    <col min="4" max="4" width="3.5703125" style="140" customWidth="1"/>
    <col min="5" max="6" width="9.140625" style="140"/>
    <col min="7" max="7" width="3.5703125" style="140" customWidth="1"/>
    <col min="8" max="9" width="9.140625" style="140"/>
    <col min="10" max="10" width="3.5703125" style="140" customWidth="1"/>
    <col min="11" max="12" width="9.140625" style="140"/>
    <col min="13" max="13" width="4" style="140" customWidth="1"/>
    <col min="14" max="15" width="9.5703125" style="140" bestFit="1" customWidth="1"/>
    <col min="16" max="16384" width="9.140625" style="140"/>
  </cols>
  <sheetData>
    <row r="1" spans="1:16" s="154" customFormat="1" x14ac:dyDescent="0.25">
      <c r="A1" s="268" t="s">
        <v>255</v>
      </c>
      <c r="B1" s="268"/>
      <c r="C1" s="268"/>
      <c r="D1" s="268"/>
      <c r="E1" s="268"/>
      <c r="F1" s="268"/>
      <c r="G1" s="268"/>
      <c r="H1" s="268"/>
      <c r="I1" s="268"/>
      <c r="J1" s="17"/>
      <c r="K1" s="17"/>
      <c r="L1" s="17"/>
      <c r="M1" s="17"/>
    </row>
    <row r="2" spans="1:16" s="154" customFormat="1" x14ac:dyDescent="0.25">
      <c r="A2" s="261"/>
      <c r="B2" s="17"/>
      <c r="C2" s="17"/>
      <c r="D2" s="17"/>
      <c r="E2" s="178"/>
      <c r="F2" s="17"/>
      <c r="G2" s="17"/>
      <c r="H2" s="17"/>
      <c r="I2" s="17"/>
      <c r="J2" s="17"/>
      <c r="K2" s="17"/>
      <c r="L2" s="17"/>
      <c r="M2" s="17"/>
    </row>
    <row r="3" spans="1:16" ht="63.75" customHeight="1" x14ac:dyDescent="0.25">
      <c r="A3" s="2"/>
      <c r="B3" s="2"/>
      <c r="C3" s="2"/>
      <c r="D3" s="2"/>
      <c r="E3" s="2"/>
      <c r="F3" s="2"/>
      <c r="G3" s="2"/>
      <c r="H3" s="2"/>
      <c r="I3" s="2"/>
      <c r="J3" s="2"/>
      <c r="K3" s="2"/>
      <c r="L3" s="2"/>
      <c r="M3" s="2"/>
    </row>
    <row r="4" spans="1:16" ht="15" customHeight="1" x14ac:dyDescent="0.25">
      <c r="A4" s="182"/>
      <c r="B4" s="182"/>
      <c r="C4" s="182"/>
      <c r="D4" s="182"/>
      <c r="E4" s="182"/>
      <c r="F4" s="182"/>
      <c r="G4" s="182"/>
      <c r="H4" s="182"/>
      <c r="I4" s="182"/>
      <c r="J4" s="182"/>
      <c r="K4" s="182"/>
      <c r="L4" s="182"/>
      <c r="M4" s="2"/>
    </row>
    <row r="5" spans="1:16" ht="15" customHeight="1" x14ac:dyDescent="0.25">
      <c r="A5" s="2"/>
      <c r="B5" s="2"/>
      <c r="C5" s="2"/>
      <c r="D5" s="2"/>
      <c r="E5" s="2"/>
      <c r="F5" s="2"/>
      <c r="G5" s="2"/>
      <c r="H5" s="2"/>
      <c r="I5" s="2"/>
      <c r="J5" s="2"/>
      <c r="K5" s="2"/>
      <c r="L5" s="2"/>
      <c r="M5" s="2"/>
    </row>
    <row r="6" spans="1:16" ht="15" customHeight="1" thickBot="1" x14ac:dyDescent="0.3">
      <c r="A6" s="274" t="s">
        <v>109</v>
      </c>
      <c r="B6" s="274"/>
      <c r="C6" s="274"/>
      <c r="D6" s="274"/>
      <c r="E6" s="274"/>
      <c r="F6" s="274"/>
      <c r="G6" s="274"/>
      <c r="H6" s="274"/>
      <c r="I6" s="274"/>
      <c r="J6" s="274"/>
      <c r="K6" s="274"/>
      <c r="L6" s="274"/>
      <c r="M6" s="178"/>
      <c r="N6" s="160"/>
    </row>
    <row r="7" spans="1:16" ht="15" customHeight="1" thickBot="1" x14ac:dyDescent="0.3">
      <c r="A7" s="33"/>
      <c r="B7" s="269" t="s">
        <v>80</v>
      </c>
      <c r="C7" s="269"/>
      <c r="D7" s="118"/>
      <c r="E7" s="269" t="s">
        <v>81</v>
      </c>
      <c r="F7" s="269"/>
      <c r="G7" s="118"/>
      <c r="H7" s="269" t="s">
        <v>82</v>
      </c>
      <c r="I7" s="269"/>
      <c r="J7" s="118"/>
      <c r="K7" s="269" t="s">
        <v>92</v>
      </c>
      <c r="L7" s="269"/>
      <c r="M7" s="185"/>
      <c r="N7" s="159"/>
    </row>
    <row r="8" spans="1:16" ht="15" customHeight="1" thickBot="1" x14ac:dyDescent="0.3">
      <c r="A8" s="22" t="s">
        <v>107</v>
      </c>
      <c r="B8" s="44" t="s">
        <v>8</v>
      </c>
      <c r="C8" s="44" t="s">
        <v>48</v>
      </c>
      <c r="D8" s="44"/>
      <c r="E8" s="44" t="s">
        <v>8</v>
      </c>
      <c r="F8" s="44" t="s">
        <v>48</v>
      </c>
      <c r="G8" s="44"/>
      <c r="H8" s="44" t="s">
        <v>8</v>
      </c>
      <c r="I8" s="44" t="s">
        <v>48</v>
      </c>
      <c r="J8" s="44"/>
      <c r="K8" s="44" t="s">
        <v>8</v>
      </c>
      <c r="L8" s="44" t="s">
        <v>48</v>
      </c>
      <c r="M8" s="1"/>
    </row>
    <row r="9" spans="1:16" ht="15" customHeight="1" x14ac:dyDescent="0.25">
      <c r="A9" s="4" t="s">
        <v>46</v>
      </c>
      <c r="B9" s="24">
        <v>565</v>
      </c>
      <c r="C9" s="3">
        <v>32.471264367816097</v>
      </c>
      <c r="D9" s="3"/>
      <c r="E9" s="24">
        <v>410</v>
      </c>
      <c r="F9" s="3">
        <v>23.563218390804597</v>
      </c>
      <c r="G9" s="3"/>
      <c r="H9" s="24">
        <v>765</v>
      </c>
      <c r="I9" s="3">
        <v>43.96551724137931</v>
      </c>
      <c r="J9" s="3"/>
      <c r="K9" s="24">
        <f>SUM(B9+E9+H9)</f>
        <v>1740</v>
      </c>
      <c r="L9" s="3">
        <v>100</v>
      </c>
      <c r="M9" s="1"/>
    </row>
    <row r="10" spans="1:16" ht="15" customHeight="1" x14ac:dyDescent="0.25">
      <c r="A10" s="4" t="s">
        <v>4</v>
      </c>
      <c r="B10" s="24">
        <v>178</v>
      </c>
      <c r="C10" s="3">
        <v>20.319634703196346</v>
      </c>
      <c r="D10" s="3"/>
      <c r="E10" s="24">
        <v>155</v>
      </c>
      <c r="F10" s="3">
        <v>17.69406392694064</v>
      </c>
      <c r="G10" s="3"/>
      <c r="H10" s="24">
        <v>543</v>
      </c>
      <c r="I10" s="3">
        <v>61.986301369863014</v>
      </c>
      <c r="J10" s="3"/>
      <c r="K10" s="24">
        <f>SUM(B10+E10+H10)</f>
        <v>876</v>
      </c>
      <c r="L10" s="3">
        <v>100</v>
      </c>
      <c r="M10" s="1"/>
    </row>
    <row r="11" spans="1:16" ht="15" customHeight="1" x14ac:dyDescent="0.25">
      <c r="A11" s="4" t="s">
        <v>5</v>
      </c>
      <c r="B11" s="24">
        <v>52</v>
      </c>
      <c r="C11" s="3">
        <v>27.807486631016044</v>
      </c>
      <c r="D11" s="3"/>
      <c r="E11" s="24">
        <v>44</v>
      </c>
      <c r="F11" s="3">
        <v>23.52941176470588</v>
      </c>
      <c r="G11" s="3"/>
      <c r="H11" s="24">
        <v>91</v>
      </c>
      <c r="I11" s="3">
        <v>48.663101604278076</v>
      </c>
      <c r="J11" s="3"/>
      <c r="K11" s="24">
        <f>SUM(B11+E11+H11)</f>
        <v>187</v>
      </c>
      <c r="L11" s="3">
        <v>100</v>
      </c>
      <c r="M11" s="1"/>
    </row>
    <row r="12" spans="1:16" ht="15" customHeight="1" x14ac:dyDescent="0.25">
      <c r="A12" s="4" t="s">
        <v>45</v>
      </c>
      <c r="B12" s="24">
        <v>613</v>
      </c>
      <c r="C12" s="3">
        <v>31</v>
      </c>
      <c r="D12" s="3"/>
      <c r="E12" s="24">
        <v>478</v>
      </c>
      <c r="F12" s="3">
        <v>23.98394380331159</v>
      </c>
      <c r="G12" s="3"/>
      <c r="H12" s="24">
        <v>902</v>
      </c>
      <c r="I12" s="3">
        <v>45.258404415454088</v>
      </c>
      <c r="J12" s="3"/>
      <c r="K12" s="24">
        <f>SUM(B12+E12+H12)</f>
        <v>1993</v>
      </c>
      <c r="L12" s="3">
        <v>100</v>
      </c>
      <c r="M12" s="1"/>
    </row>
    <row r="13" spans="1:16" ht="15" customHeight="1" thickBot="1" x14ac:dyDescent="0.3">
      <c r="A13" s="22" t="s">
        <v>47</v>
      </c>
      <c r="B13" s="34">
        <f>SUM(B9:B12)</f>
        <v>1408</v>
      </c>
      <c r="C13" s="35">
        <v>29.4</v>
      </c>
      <c r="D13" s="35"/>
      <c r="E13" s="34">
        <f>SUM(E9:E12)</f>
        <v>1087</v>
      </c>
      <c r="F13" s="35">
        <v>22.7</v>
      </c>
      <c r="G13" s="35"/>
      <c r="H13" s="34">
        <f>SUM(H9:H12)</f>
        <v>2301</v>
      </c>
      <c r="I13" s="35">
        <v>48</v>
      </c>
      <c r="J13" s="35"/>
      <c r="K13" s="34">
        <v>4796</v>
      </c>
      <c r="L13" s="35">
        <v>100</v>
      </c>
      <c r="M13" s="1"/>
      <c r="O13" s="173"/>
    </row>
    <row r="14" spans="1:16" ht="15" customHeight="1" x14ac:dyDescent="0.25">
      <c r="A14" s="275" t="s">
        <v>189</v>
      </c>
      <c r="B14" s="275"/>
      <c r="C14" s="275"/>
      <c r="D14" s="275"/>
      <c r="E14" s="275"/>
      <c r="F14" s="275"/>
      <c r="G14" s="275"/>
      <c r="H14" s="275"/>
      <c r="I14" s="275"/>
      <c r="J14" s="275"/>
      <c r="K14" s="275"/>
      <c r="L14" s="275"/>
      <c r="M14" s="17"/>
      <c r="N14" s="162"/>
      <c r="P14" s="173"/>
    </row>
    <row r="15" spans="1:16" ht="15" customHeight="1" x14ac:dyDescent="0.25">
      <c r="A15" s="78" t="s">
        <v>60</v>
      </c>
      <c r="B15" s="17"/>
      <c r="C15" s="17"/>
      <c r="D15" s="17"/>
      <c r="E15" s="17"/>
      <c r="F15" s="17"/>
      <c r="G15" s="17"/>
      <c r="H15" s="17"/>
      <c r="I15" s="17"/>
      <c r="J15" s="17"/>
      <c r="K15" s="17"/>
      <c r="L15" s="17"/>
      <c r="M15" s="17"/>
      <c r="N15" s="154"/>
      <c r="P15" s="173"/>
    </row>
    <row r="16" spans="1:16" ht="15" customHeight="1" x14ac:dyDescent="0.25">
      <c r="A16" s="267" t="s">
        <v>149</v>
      </c>
      <c r="B16" s="267"/>
      <c r="C16" s="267"/>
      <c r="D16" s="267"/>
      <c r="E16" s="267"/>
      <c r="F16" s="267"/>
      <c r="G16" s="267"/>
      <c r="H16" s="267"/>
      <c r="I16" s="267"/>
      <c r="J16" s="17"/>
      <c r="K16" s="17"/>
      <c r="L16" s="17"/>
      <c r="M16" s="17"/>
      <c r="N16" s="154"/>
    </row>
    <row r="17" spans="1:13" ht="15" customHeight="1" x14ac:dyDescent="0.25">
      <c r="A17" s="267" t="s">
        <v>150</v>
      </c>
      <c r="B17" s="267"/>
      <c r="C17" s="267"/>
      <c r="D17" s="267"/>
      <c r="E17" s="267"/>
      <c r="F17" s="267"/>
      <c r="G17" s="267"/>
      <c r="H17" s="267"/>
      <c r="I17" s="267"/>
      <c r="J17" s="2"/>
      <c r="K17" s="2"/>
      <c r="L17" s="2"/>
      <c r="M17" s="2"/>
    </row>
    <row r="18" spans="1:13" ht="15" customHeight="1" x14ac:dyDescent="0.25">
      <c r="A18" s="121" t="s">
        <v>146</v>
      </c>
      <c r="B18" s="2"/>
      <c r="C18" s="2"/>
      <c r="D18" s="2"/>
      <c r="E18" s="2"/>
      <c r="F18" s="2"/>
      <c r="G18" s="2"/>
      <c r="H18" s="2"/>
      <c r="I18" s="2"/>
      <c r="J18" s="2"/>
      <c r="K18" s="2"/>
      <c r="L18" s="2"/>
      <c r="M18" s="2"/>
    </row>
    <row r="19" spans="1:13" ht="15" customHeight="1" x14ac:dyDescent="0.25">
      <c r="A19" s="2"/>
      <c r="B19" s="2"/>
      <c r="C19" s="2"/>
      <c r="D19" s="2"/>
      <c r="E19" s="2"/>
      <c r="F19" s="2"/>
      <c r="G19" s="2"/>
      <c r="H19" s="2"/>
      <c r="I19" s="2"/>
      <c r="J19" s="2"/>
      <c r="K19" s="2"/>
      <c r="L19" s="2"/>
      <c r="M19" s="2"/>
    </row>
    <row r="20" spans="1:13" ht="15" customHeight="1" x14ac:dyDescent="0.25">
      <c r="C20" s="163"/>
      <c r="D20" s="163"/>
    </row>
  </sheetData>
  <mergeCells count="9">
    <mergeCell ref="A1:I1"/>
    <mergeCell ref="A6:L6"/>
    <mergeCell ref="A17:I17"/>
    <mergeCell ref="A14:L14"/>
    <mergeCell ref="A16:I16"/>
    <mergeCell ref="B7:C7"/>
    <mergeCell ref="E7:F7"/>
    <mergeCell ref="H7:I7"/>
    <mergeCell ref="K7:L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N8" sqref="N8"/>
    </sheetView>
  </sheetViews>
  <sheetFormatPr defaultColWidth="9.140625" defaultRowHeight="15" customHeight="1" x14ac:dyDescent="0.25"/>
  <cols>
    <col min="1" max="1" width="11.5703125" style="140" bestFit="1" customWidth="1"/>
    <col min="2" max="3" width="9.140625" style="140"/>
    <col min="4" max="4" width="3.5703125" style="140" customWidth="1"/>
    <col min="5" max="6" width="9.140625" style="140"/>
    <col min="7" max="7" width="3.5703125" style="140" customWidth="1"/>
    <col min="8" max="9" width="9.140625" style="140"/>
    <col min="10" max="10" width="3.5703125" style="140" customWidth="1"/>
    <col min="11" max="12" width="9.140625" style="140"/>
    <col min="13" max="13" width="4.5703125" style="140" customWidth="1"/>
    <col min="14" max="14" width="9.140625" style="140"/>
    <col min="15" max="17" width="9.5703125" style="140" bestFit="1" customWidth="1"/>
    <col min="18" max="16384" width="9.140625" style="140"/>
  </cols>
  <sheetData>
    <row r="1" spans="1:15" s="154" customFormat="1" x14ac:dyDescent="0.25">
      <c r="A1" s="268" t="s">
        <v>255</v>
      </c>
      <c r="B1" s="268"/>
      <c r="C1" s="268"/>
      <c r="D1" s="268"/>
      <c r="E1" s="268"/>
      <c r="F1" s="268"/>
      <c r="G1" s="268"/>
      <c r="H1" s="268"/>
      <c r="I1" s="268"/>
      <c r="J1" s="268"/>
      <c r="K1" s="262"/>
      <c r="L1" s="17"/>
      <c r="M1" s="17"/>
    </row>
    <row r="2" spans="1:15" s="154" customFormat="1" x14ac:dyDescent="0.25">
      <c r="A2" s="261"/>
      <c r="B2" s="17"/>
      <c r="C2" s="17"/>
      <c r="D2" s="17"/>
      <c r="E2" s="178"/>
      <c r="F2" s="17"/>
      <c r="G2" s="17"/>
      <c r="H2" s="17"/>
      <c r="I2" s="17"/>
      <c r="J2" s="17"/>
      <c r="K2" s="17"/>
      <c r="L2" s="17"/>
      <c r="M2" s="17"/>
    </row>
    <row r="3" spans="1:15" ht="63" customHeight="1" x14ac:dyDescent="0.25">
      <c r="A3" s="2"/>
      <c r="B3" s="2"/>
      <c r="C3" s="2"/>
      <c r="D3" s="2"/>
      <c r="E3" s="2"/>
      <c r="F3" s="2"/>
      <c r="G3" s="2"/>
      <c r="H3" s="2"/>
      <c r="I3" s="2"/>
      <c r="J3" s="2"/>
      <c r="K3" s="2"/>
      <c r="L3" s="2"/>
      <c r="M3" s="2"/>
    </row>
    <row r="4" spans="1:15" ht="15" customHeight="1" x14ac:dyDescent="0.25">
      <c r="A4" s="182"/>
      <c r="B4" s="182"/>
      <c r="C4" s="182"/>
      <c r="D4" s="182"/>
      <c r="E4" s="182"/>
      <c r="F4" s="182"/>
      <c r="G4" s="182"/>
      <c r="H4" s="182"/>
      <c r="I4" s="182"/>
      <c r="J4" s="182"/>
      <c r="K4" s="182"/>
      <c r="L4" s="182"/>
      <c r="M4" s="2"/>
    </row>
    <row r="5" spans="1:15" ht="15" customHeight="1" x14ac:dyDescent="0.25">
      <c r="A5" s="2"/>
      <c r="B5" s="2"/>
      <c r="C5" s="2"/>
      <c r="D5" s="2"/>
      <c r="E5" s="2"/>
      <c r="F5" s="2"/>
      <c r="G5" s="2"/>
      <c r="H5" s="2"/>
      <c r="I5" s="2"/>
      <c r="J5" s="2"/>
      <c r="K5" s="2"/>
      <c r="L5" s="2"/>
      <c r="M5" s="2"/>
    </row>
    <row r="6" spans="1:15" ht="15" customHeight="1" thickBot="1" x14ac:dyDescent="0.3">
      <c r="A6" s="274" t="s">
        <v>110</v>
      </c>
      <c r="B6" s="274"/>
      <c r="C6" s="274"/>
      <c r="D6" s="274"/>
      <c r="E6" s="274"/>
      <c r="F6" s="274"/>
      <c r="G6" s="274"/>
      <c r="H6" s="274"/>
      <c r="I6" s="274"/>
      <c r="J6" s="274"/>
      <c r="K6" s="274"/>
      <c r="L6" s="274"/>
      <c r="M6" s="38"/>
      <c r="N6" s="158"/>
      <c r="O6" s="159"/>
    </row>
    <row r="7" spans="1:15" ht="15" customHeight="1" thickBot="1" x14ac:dyDescent="0.3">
      <c r="A7" s="33"/>
      <c r="B7" s="269" t="s">
        <v>80</v>
      </c>
      <c r="C7" s="269"/>
      <c r="D7" s="118"/>
      <c r="E7" s="269" t="s">
        <v>81</v>
      </c>
      <c r="F7" s="269"/>
      <c r="G7" s="118"/>
      <c r="H7" s="269" t="s">
        <v>82</v>
      </c>
      <c r="I7" s="269"/>
      <c r="J7" s="118"/>
      <c r="K7" s="269" t="s">
        <v>93</v>
      </c>
      <c r="L7" s="269"/>
      <c r="M7" s="61"/>
      <c r="N7" s="159"/>
      <c r="O7" s="159"/>
    </row>
    <row r="8" spans="1:15" ht="15" customHeight="1" thickBot="1" x14ac:dyDescent="0.3">
      <c r="A8" s="22" t="s">
        <v>72</v>
      </c>
      <c r="B8" s="22" t="s">
        <v>8</v>
      </c>
      <c r="C8" s="22" t="s">
        <v>48</v>
      </c>
      <c r="D8" s="22"/>
      <c r="E8" s="22" t="s">
        <v>8</v>
      </c>
      <c r="F8" s="22" t="s">
        <v>48</v>
      </c>
      <c r="G8" s="22"/>
      <c r="H8" s="22" t="s">
        <v>8</v>
      </c>
      <c r="I8" s="22" t="s">
        <v>48</v>
      </c>
      <c r="J8" s="22"/>
      <c r="K8" s="22" t="s">
        <v>8</v>
      </c>
      <c r="L8" s="35" t="s">
        <v>48</v>
      </c>
      <c r="M8" s="2"/>
    </row>
    <row r="9" spans="1:15" ht="15" customHeight="1" x14ac:dyDescent="0.25">
      <c r="A9" s="4" t="s">
        <v>105</v>
      </c>
      <c r="B9" s="24">
        <v>2</v>
      </c>
      <c r="C9" s="3">
        <v>40</v>
      </c>
      <c r="D9" s="3"/>
      <c r="E9" s="24">
        <v>1</v>
      </c>
      <c r="F9" s="3">
        <v>20</v>
      </c>
      <c r="G9" s="3"/>
      <c r="H9" s="24">
        <v>2</v>
      </c>
      <c r="I9" s="3">
        <v>40</v>
      </c>
      <c r="J9" s="3"/>
      <c r="K9" s="24">
        <f>B9+E9+H9</f>
        <v>5</v>
      </c>
      <c r="L9" s="3">
        <v>100</v>
      </c>
      <c r="M9" s="2"/>
      <c r="N9" s="164"/>
    </row>
    <row r="10" spans="1:15" ht="15" customHeight="1" x14ac:dyDescent="0.25">
      <c r="A10" s="4" t="s">
        <v>9</v>
      </c>
      <c r="B10" s="24">
        <v>61</v>
      </c>
      <c r="C10" s="3">
        <v>12.708333333333332</v>
      </c>
      <c r="D10" s="3"/>
      <c r="E10" s="24">
        <v>100</v>
      </c>
      <c r="F10" s="3">
        <v>20.833333333333336</v>
      </c>
      <c r="G10" s="3"/>
      <c r="H10" s="24">
        <v>319</v>
      </c>
      <c r="I10" s="3">
        <v>66.458333333333329</v>
      </c>
      <c r="J10" s="3"/>
      <c r="K10" s="24">
        <f>B10+E10+H10</f>
        <v>480</v>
      </c>
      <c r="L10" s="3">
        <v>100</v>
      </c>
      <c r="M10" s="2"/>
    </row>
    <row r="11" spans="1:15" ht="15" customHeight="1" x14ac:dyDescent="0.25">
      <c r="A11" s="4" t="s">
        <v>10</v>
      </c>
      <c r="B11" s="24">
        <v>166</v>
      </c>
      <c r="C11" s="3">
        <v>14.690265486725664</v>
      </c>
      <c r="D11" s="3"/>
      <c r="E11" s="24">
        <v>199</v>
      </c>
      <c r="F11" s="3">
        <v>17.610619469026549</v>
      </c>
      <c r="G11" s="3"/>
      <c r="H11" s="24">
        <v>765</v>
      </c>
      <c r="I11" s="3">
        <v>67.69911504424779</v>
      </c>
      <c r="J11" s="3"/>
      <c r="K11" s="24">
        <f>B11+E11+H11</f>
        <v>1130</v>
      </c>
      <c r="L11" s="3">
        <v>100</v>
      </c>
      <c r="M11" s="2"/>
    </row>
    <row r="12" spans="1:15" ht="15" customHeight="1" x14ac:dyDescent="0.25">
      <c r="A12" s="4" t="s">
        <v>11</v>
      </c>
      <c r="B12" s="24">
        <v>529</v>
      </c>
      <c r="C12" s="3">
        <v>29.652466367713004</v>
      </c>
      <c r="D12" s="3"/>
      <c r="E12" s="24">
        <v>431</v>
      </c>
      <c r="F12" s="3">
        <v>24.159192825112108</v>
      </c>
      <c r="G12" s="3"/>
      <c r="H12" s="24">
        <v>824</v>
      </c>
      <c r="I12" s="3">
        <v>46.188340807174889</v>
      </c>
      <c r="J12" s="3"/>
      <c r="K12" s="24">
        <f>B12+E12+H12</f>
        <v>1784</v>
      </c>
      <c r="L12" s="3">
        <v>100</v>
      </c>
      <c r="M12" s="2"/>
    </row>
    <row r="13" spans="1:15" ht="15" customHeight="1" x14ac:dyDescent="0.25">
      <c r="A13" s="4" t="s">
        <v>49</v>
      </c>
      <c r="B13" s="24">
        <v>650</v>
      </c>
      <c r="C13" s="3">
        <v>46.528274874731565</v>
      </c>
      <c r="D13" s="3"/>
      <c r="E13" s="24">
        <v>356</v>
      </c>
      <c r="F13" s="3">
        <v>25.483178239083752</v>
      </c>
      <c r="G13" s="3"/>
      <c r="H13" s="24">
        <v>391</v>
      </c>
      <c r="I13" s="3">
        <v>27.988546886184686</v>
      </c>
      <c r="J13" s="3"/>
      <c r="K13" s="24">
        <f>B13+E13+H13</f>
        <v>1397</v>
      </c>
      <c r="L13" s="3">
        <v>100</v>
      </c>
      <c r="M13" s="2"/>
    </row>
    <row r="14" spans="1:15" ht="15" customHeight="1" thickBot="1" x14ac:dyDescent="0.3">
      <c r="A14" s="22" t="s">
        <v>1</v>
      </c>
      <c r="B14" s="34">
        <v>1408</v>
      </c>
      <c r="C14" s="35">
        <v>29.357798165137616</v>
      </c>
      <c r="D14" s="35"/>
      <c r="E14" s="34">
        <f>SUM(E9:E13)</f>
        <v>1087</v>
      </c>
      <c r="F14" s="35">
        <v>22.664720600500416</v>
      </c>
      <c r="G14" s="35"/>
      <c r="H14" s="34">
        <f>SUM(H9:H13)</f>
        <v>2301</v>
      </c>
      <c r="I14" s="35">
        <v>47.977481234361967</v>
      </c>
      <c r="J14" s="35"/>
      <c r="K14" s="34">
        <v>4796</v>
      </c>
      <c r="L14" s="35">
        <v>100</v>
      </c>
      <c r="M14" s="2"/>
    </row>
    <row r="15" spans="1:15" ht="15" customHeight="1" x14ac:dyDescent="0.25">
      <c r="A15" s="275" t="s">
        <v>189</v>
      </c>
      <c r="B15" s="275"/>
      <c r="C15" s="275"/>
      <c r="D15" s="275"/>
      <c r="E15" s="275"/>
      <c r="F15" s="275"/>
      <c r="G15" s="275"/>
      <c r="H15" s="275"/>
      <c r="I15" s="275"/>
      <c r="J15" s="275"/>
      <c r="K15" s="275"/>
      <c r="L15" s="275"/>
      <c r="M15" s="18"/>
      <c r="N15" s="150"/>
    </row>
    <row r="16" spans="1:15" ht="15" customHeight="1" x14ac:dyDescent="0.25">
      <c r="A16" s="46" t="s">
        <v>60</v>
      </c>
      <c r="B16" s="32"/>
      <c r="C16" s="65"/>
      <c r="D16" s="65"/>
      <c r="E16" s="32"/>
      <c r="F16" s="32"/>
      <c r="G16" s="32"/>
      <c r="H16" s="32"/>
      <c r="I16" s="32"/>
      <c r="J16" s="32"/>
      <c r="K16" s="63"/>
      <c r="L16" s="63"/>
      <c r="M16" s="18"/>
      <c r="N16" s="150"/>
    </row>
    <row r="17" spans="1:14" ht="15" customHeight="1" x14ac:dyDescent="0.25">
      <c r="A17" s="267" t="s">
        <v>160</v>
      </c>
      <c r="B17" s="267"/>
      <c r="C17" s="267"/>
      <c r="D17" s="267"/>
      <c r="E17" s="267"/>
      <c r="F17" s="267"/>
      <c r="G17" s="267"/>
      <c r="H17" s="267"/>
      <c r="I17" s="267"/>
      <c r="J17" s="32"/>
      <c r="K17" s="63"/>
      <c r="L17" s="63"/>
      <c r="M17" s="63"/>
      <c r="N17" s="150"/>
    </row>
    <row r="18" spans="1:14" ht="15" customHeight="1" x14ac:dyDescent="0.25">
      <c r="A18" s="267" t="s">
        <v>150</v>
      </c>
      <c r="B18" s="267"/>
      <c r="C18" s="267"/>
      <c r="D18" s="267"/>
      <c r="E18" s="267"/>
      <c r="F18" s="267"/>
      <c r="G18" s="267"/>
      <c r="H18" s="267"/>
      <c r="I18" s="267"/>
      <c r="J18" s="2"/>
      <c r="K18" s="2"/>
      <c r="L18" s="2"/>
      <c r="M18" s="2"/>
    </row>
    <row r="19" spans="1:14" ht="15" customHeight="1" x14ac:dyDescent="0.25">
      <c r="A19" s="267" t="s">
        <v>151</v>
      </c>
      <c r="B19" s="267"/>
      <c r="C19" s="267"/>
      <c r="D19" s="267"/>
      <c r="E19" s="267"/>
      <c r="F19" s="267"/>
      <c r="G19" s="267"/>
      <c r="H19" s="267"/>
      <c r="I19" s="267"/>
      <c r="J19" s="2"/>
      <c r="K19" s="2"/>
      <c r="L19" s="2"/>
      <c r="M19" s="2"/>
    </row>
    <row r="20" spans="1:14" ht="15" customHeight="1" x14ac:dyDescent="0.25">
      <c r="A20" s="121" t="s">
        <v>146</v>
      </c>
      <c r="B20" s="2"/>
      <c r="C20" s="2"/>
      <c r="D20" s="2"/>
      <c r="E20" s="2"/>
      <c r="F20" s="2"/>
      <c r="G20" s="2"/>
      <c r="H20" s="2"/>
      <c r="I20" s="2"/>
      <c r="J20" s="2"/>
      <c r="K20" s="2"/>
      <c r="L20" s="2"/>
      <c r="M20" s="2"/>
    </row>
    <row r="21" spans="1:14" ht="15" customHeight="1" x14ac:dyDescent="0.25">
      <c r="A21" s="2"/>
      <c r="B21" s="2"/>
      <c r="C21" s="2"/>
      <c r="D21" s="2"/>
      <c r="E21" s="2"/>
      <c r="F21" s="2"/>
      <c r="G21" s="2"/>
      <c r="H21" s="2"/>
      <c r="I21" s="2"/>
      <c r="J21" s="2"/>
      <c r="K21" s="2"/>
      <c r="L21" s="2"/>
      <c r="M21" s="2"/>
    </row>
  </sheetData>
  <mergeCells count="10">
    <mergeCell ref="A1:J1"/>
    <mergeCell ref="A17:I17"/>
    <mergeCell ref="A18:I18"/>
    <mergeCell ref="A19:I19"/>
    <mergeCell ref="A15:L15"/>
    <mergeCell ref="A6:L6"/>
    <mergeCell ref="B7:C7"/>
    <mergeCell ref="E7:F7"/>
    <mergeCell ref="H7:I7"/>
    <mergeCell ref="K7:L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K4" sqref="K4"/>
    </sheetView>
  </sheetViews>
  <sheetFormatPr defaultColWidth="9.140625" defaultRowHeight="15" customHeight="1" x14ac:dyDescent="0.25"/>
  <cols>
    <col min="1" max="1" width="9.140625" style="140"/>
    <col min="2" max="3" width="10" style="140" customWidth="1"/>
    <col min="4" max="4" width="3.5703125" style="140" customWidth="1"/>
    <col min="5" max="6" width="10.28515625" style="140" customWidth="1"/>
    <col min="7" max="7" width="2.5703125" style="140" customWidth="1"/>
    <col min="8" max="9" width="10" style="140" customWidth="1"/>
    <col min="10" max="10" width="4.5703125" style="140" customWidth="1"/>
    <col min="11" max="16384" width="9.140625" style="140"/>
  </cols>
  <sheetData>
    <row r="1" spans="1:15" s="154" customFormat="1" x14ac:dyDescent="0.25">
      <c r="A1" s="268" t="s">
        <v>255</v>
      </c>
      <c r="B1" s="268"/>
      <c r="C1" s="268"/>
      <c r="D1" s="268"/>
      <c r="E1" s="268"/>
      <c r="F1" s="268"/>
      <c r="G1" s="268"/>
      <c r="H1" s="268"/>
      <c r="I1" s="268"/>
      <c r="J1" s="17"/>
    </row>
    <row r="2" spans="1:15" s="154" customFormat="1" x14ac:dyDescent="0.25">
      <c r="A2" s="261"/>
      <c r="B2" s="17"/>
      <c r="C2" s="17"/>
      <c r="D2" s="17"/>
      <c r="E2" s="178"/>
      <c r="F2" s="17"/>
      <c r="G2" s="17"/>
      <c r="H2" s="17"/>
      <c r="I2" s="17"/>
      <c r="J2" s="17"/>
    </row>
    <row r="3" spans="1:15" ht="63" customHeight="1" x14ac:dyDescent="0.25">
      <c r="A3" s="2"/>
      <c r="B3" s="2"/>
      <c r="C3" s="2"/>
      <c r="D3" s="2"/>
      <c r="E3" s="2"/>
      <c r="F3" s="2"/>
      <c r="G3" s="2"/>
      <c r="H3" s="2"/>
      <c r="I3" s="2"/>
      <c r="J3" s="2"/>
    </row>
    <row r="4" spans="1:15" ht="15" customHeight="1" x14ac:dyDescent="0.25">
      <c r="A4" s="182"/>
      <c r="B4" s="182"/>
      <c r="C4" s="182"/>
      <c r="D4" s="182"/>
      <c r="E4" s="182"/>
      <c r="F4" s="182"/>
      <c r="G4" s="182"/>
      <c r="H4" s="182"/>
      <c r="I4" s="182"/>
      <c r="J4" s="2"/>
    </row>
    <row r="5" spans="1:15" ht="15" customHeight="1" x14ac:dyDescent="0.25">
      <c r="A5" s="2"/>
      <c r="B5" s="2"/>
      <c r="C5" s="2"/>
      <c r="D5" s="2"/>
      <c r="E5" s="2"/>
      <c r="F5" s="2"/>
      <c r="G5" s="2"/>
      <c r="H5" s="2"/>
      <c r="I5" s="2"/>
      <c r="J5" s="2"/>
    </row>
    <row r="6" spans="1:15" ht="30" customHeight="1" thickBot="1" x14ac:dyDescent="0.3">
      <c r="A6" s="277" t="s">
        <v>205</v>
      </c>
      <c r="B6" s="277"/>
      <c r="C6" s="277"/>
      <c r="D6" s="277"/>
      <c r="E6" s="277"/>
      <c r="F6" s="277"/>
      <c r="G6" s="277"/>
      <c r="H6" s="277"/>
      <c r="I6" s="277"/>
      <c r="J6" s="2"/>
    </row>
    <row r="7" spans="1:15" ht="15" customHeight="1" thickBot="1" x14ac:dyDescent="0.3">
      <c r="A7" s="2"/>
      <c r="B7" s="269" t="s">
        <v>0</v>
      </c>
      <c r="C7" s="269"/>
      <c r="D7" s="118"/>
      <c r="E7" s="269" t="s">
        <v>2</v>
      </c>
      <c r="F7" s="269"/>
      <c r="G7" s="118"/>
      <c r="H7" s="269" t="s">
        <v>47</v>
      </c>
      <c r="I7" s="269"/>
      <c r="J7" s="2"/>
    </row>
    <row r="8" spans="1:15" ht="32.450000000000003" customHeight="1" thickBot="1" x14ac:dyDescent="0.3">
      <c r="A8" s="22" t="s">
        <v>117</v>
      </c>
      <c r="B8" s="44" t="s">
        <v>8</v>
      </c>
      <c r="C8" s="52" t="s">
        <v>116</v>
      </c>
      <c r="D8" s="52"/>
      <c r="E8" s="44" t="s">
        <v>8</v>
      </c>
      <c r="F8" s="52" t="s">
        <v>116</v>
      </c>
      <c r="G8" s="52"/>
      <c r="H8" s="44" t="s">
        <v>8</v>
      </c>
      <c r="I8" s="52" t="s">
        <v>116</v>
      </c>
      <c r="J8" s="2"/>
    </row>
    <row r="9" spans="1:15" ht="15" customHeight="1" x14ac:dyDescent="0.25">
      <c r="A9" s="87">
        <v>2014</v>
      </c>
      <c r="B9" s="4">
        <v>244</v>
      </c>
      <c r="C9" s="3">
        <v>57.7</v>
      </c>
      <c r="D9" s="3"/>
      <c r="E9" s="4">
        <v>53</v>
      </c>
      <c r="F9" s="3">
        <v>0.6</v>
      </c>
      <c r="G9" s="3"/>
      <c r="H9" s="4">
        <v>301</v>
      </c>
      <c r="I9" s="3">
        <v>3.3</v>
      </c>
      <c r="J9" s="2"/>
    </row>
    <row r="10" spans="1:15" ht="15" customHeight="1" x14ac:dyDescent="0.25">
      <c r="A10" s="87">
        <v>2015</v>
      </c>
      <c r="B10" s="4">
        <v>238</v>
      </c>
      <c r="C10" s="3">
        <v>55.3</v>
      </c>
      <c r="D10" s="3"/>
      <c r="E10" s="4">
        <v>37</v>
      </c>
      <c r="F10" s="3">
        <v>0.4</v>
      </c>
      <c r="G10" s="3"/>
      <c r="H10" s="4">
        <v>280</v>
      </c>
      <c r="I10" s="3">
        <v>3</v>
      </c>
      <c r="J10" s="2"/>
    </row>
    <row r="11" spans="1:15" ht="15" customHeight="1" x14ac:dyDescent="0.25">
      <c r="A11" s="87">
        <v>2016</v>
      </c>
      <c r="B11" s="4">
        <v>223</v>
      </c>
      <c r="C11" s="3">
        <v>50.8</v>
      </c>
      <c r="D11" s="3"/>
      <c r="E11" s="4">
        <v>57</v>
      </c>
      <c r="F11" s="3">
        <v>0.6</v>
      </c>
      <c r="G11" s="3"/>
      <c r="H11" s="4">
        <v>282</v>
      </c>
      <c r="I11" s="3">
        <v>3</v>
      </c>
      <c r="J11" s="2"/>
    </row>
    <row r="12" spans="1:15" ht="15" customHeight="1" x14ac:dyDescent="0.25">
      <c r="A12" s="87">
        <v>2017</v>
      </c>
      <c r="B12" s="4">
        <v>275</v>
      </c>
      <c r="C12" s="3">
        <v>61.5</v>
      </c>
      <c r="D12" s="3"/>
      <c r="E12" s="4">
        <v>44</v>
      </c>
      <c r="F12" s="3">
        <v>0.5</v>
      </c>
      <c r="G12" s="3"/>
      <c r="H12" s="4">
        <v>322</v>
      </c>
      <c r="I12" s="3">
        <v>3.4</v>
      </c>
      <c r="J12" s="2"/>
    </row>
    <row r="13" spans="1:15" ht="15" customHeight="1" x14ac:dyDescent="0.25">
      <c r="A13" s="87">
        <v>2018</v>
      </c>
      <c r="B13" s="4">
        <v>334</v>
      </c>
      <c r="C13" s="3">
        <v>73.2</v>
      </c>
      <c r="D13" s="3"/>
      <c r="E13" s="4">
        <v>63</v>
      </c>
      <c r="F13" s="3">
        <v>0.7</v>
      </c>
      <c r="G13" s="3"/>
      <c r="H13" s="4">
        <v>401</v>
      </c>
      <c r="I13" s="3">
        <v>4.2</v>
      </c>
      <c r="J13" s="2"/>
      <c r="K13" s="152"/>
    </row>
    <row r="14" spans="1:15" s="152" customFormat="1" ht="15" customHeight="1" thickBot="1" x14ac:dyDescent="0.3">
      <c r="A14" s="88" t="s">
        <v>1</v>
      </c>
      <c r="B14" s="200">
        <v>1314</v>
      </c>
      <c r="C14" s="35">
        <v>59.8</v>
      </c>
      <c r="D14" s="35"/>
      <c r="E14" s="22">
        <v>254</v>
      </c>
      <c r="F14" s="35">
        <v>0.6</v>
      </c>
      <c r="G14" s="35"/>
      <c r="H14" s="193">
        <v>1586</v>
      </c>
      <c r="I14" s="35">
        <v>3.4</v>
      </c>
      <c r="J14" s="176"/>
      <c r="M14" s="140"/>
      <c r="N14" s="140"/>
      <c r="O14" s="140"/>
    </row>
    <row r="15" spans="1:15" ht="15" customHeight="1" x14ac:dyDescent="0.25">
      <c r="A15" s="46" t="s">
        <v>60</v>
      </c>
      <c r="B15" s="2"/>
      <c r="C15" s="2"/>
      <c r="D15" s="2"/>
      <c r="E15" s="2"/>
      <c r="F15" s="2"/>
      <c r="G15" s="2"/>
      <c r="H15" s="2"/>
      <c r="I15" s="2"/>
      <c r="J15" s="2"/>
    </row>
    <row r="16" spans="1:15" ht="23.25" customHeight="1" x14ac:dyDescent="0.25">
      <c r="A16" s="267" t="s">
        <v>190</v>
      </c>
      <c r="B16" s="267"/>
      <c r="C16" s="267"/>
      <c r="D16" s="267"/>
      <c r="E16" s="267"/>
      <c r="F16" s="267"/>
      <c r="G16" s="267"/>
      <c r="H16" s="267"/>
      <c r="I16" s="267"/>
      <c r="J16" s="2"/>
    </row>
    <row r="17" spans="1:10" ht="15" customHeight="1" x14ac:dyDescent="0.25">
      <c r="A17" s="267" t="s">
        <v>152</v>
      </c>
      <c r="B17" s="267"/>
      <c r="C17" s="267"/>
      <c r="D17" s="267"/>
      <c r="E17" s="267"/>
      <c r="F17" s="267"/>
      <c r="G17" s="267"/>
      <c r="H17" s="267"/>
      <c r="I17" s="267"/>
      <c r="J17" s="2"/>
    </row>
    <row r="18" spans="1:10" ht="15" customHeight="1" x14ac:dyDescent="0.25">
      <c r="A18" s="267" t="s">
        <v>191</v>
      </c>
      <c r="B18" s="267"/>
      <c r="C18" s="267"/>
      <c r="D18" s="267"/>
      <c r="E18" s="267"/>
      <c r="F18" s="267"/>
      <c r="G18" s="267"/>
      <c r="H18" s="267"/>
      <c r="I18" s="267"/>
      <c r="J18" s="2"/>
    </row>
    <row r="19" spans="1:10" ht="15" customHeight="1" x14ac:dyDescent="0.25">
      <c r="A19" s="276" t="s">
        <v>192</v>
      </c>
      <c r="B19" s="276"/>
      <c r="C19" s="276"/>
      <c r="D19" s="276"/>
      <c r="E19" s="276"/>
      <c r="F19" s="276"/>
      <c r="G19" s="276"/>
      <c r="H19" s="276"/>
      <c r="I19" s="276"/>
      <c r="J19" s="2"/>
    </row>
    <row r="20" spans="1:10" ht="15" customHeight="1" x14ac:dyDescent="0.25">
      <c r="A20" s="121" t="s">
        <v>146</v>
      </c>
      <c r="B20" s="2"/>
      <c r="C20" s="2"/>
      <c r="D20" s="2"/>
      <c r="E20" s="2"/>
      <c r="F20" s="2"/>
      <c r="G20" s="2"/>
      <c r="H20" s="2"/>
      <c r="I20" s="2"/>
      <c r="J20" s="2"/>
    </row>
    <row r="21" spans="1:10" ht="15" customHeight="1" x14ac:dyDescent="0.25">
      <c r="A21" s="2"/>
      <c r="B21" s="2"/>
      <c r="C21" s="2"/>
      <c r="D21" s="2"/>
      <c r="E21" s="2"/>
      <c r="F21" s="2"/>
      <c r="G21" s="2"/>
      <c r="H21" s="2"/>
      <c r="I21" s="2"/>
      <c r="J21" s="2"/>
    </row>
  </sheetData>
  <sortState ref="N4:P13">
    <sortCondition ref="O4:O13"/>
    <sortCondition ref="N4:N13"/>
  </sortState>
  <mergeCells count="9">
    <mergeCell ref="A1:I1"/>
    <mergeCell ref="A19:I19"/>
    <mergeCell ref="A6:I6"/>
    <mergeCell ref="A16:I16"/>
    <mergeCell ref="A17:I17"/>
    <mergeCell ref="A18:I18"/>
    <mergeCell ref="B7:C7"/>
    <mergeCell ref="E7:F7"/>
    <mergeCell ref="H7:I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8"/>
  <sheetViews>
    <sheetView workbookViewId="0">
      <selection activeCell="H3" sqref="H3"/>
    </sheetView>
  </sheetViews>
  <sheetFormatPr defaultColWidth="9.140625" defaultRowHeight="12.75" x14ac:dyDescent="0.2"/>
  <cols>
    <col min="1" max="1" width="12.85546875" style="150" customWidth="1"/>
    <col min="2" max="3" width="12.5703125" style="150" customWidth="1"/>
    <col min="4" max="4" width="6.7109375" style="150" customWidth="1"/>
    <col min="5" max="6" width="12.5703125" style="150" customWidth="1"/>
    <col min="7" max="7" width="4.28515625" style="150" customWidth="1"/>
    <col min="8" max="8" width="12.5703125" style="150" customWidth="1"/>
    <col min="9" max="22" width="9.140625" style="150"/>
    <col min="23" max="23" width="13.7109375" style="150" customWidth="1"/>
    <col min="24" max="24" width="16.28515625" style="150" bestFit="1" customWidth="1"/>
    <col min="25" max="25" width="7" style="150" customWidth="1"/>
    <col min="26" max="26" width="11.28515625" style="150" customWidth="1"/>
    <col min="27" max="27" width="8" style="150" customWidth="1"/>
    <col min="28" max="28" width="11.28515625" style="150" customWidth="1"/>
    <col min="29" max="29" width="15.140625" style="150" bestFit="1" customWidth="1"/>
    <col min="30" max="30" width="12.5703125" style="150" bestFit="1" customWidth="1"/>
    <col min="31" max="31" width="15.140625" style="150" bestFit="1" customWidth="1"/>
    <col min="32" max="32" width="17.7109375" style="150" bestFit="1" customWidth="1"/>
    <col min="33" max="33" width="20.140625" style="150" bestFit="1" customWidth="1"/>
    <col min="34" max="16384" width="9.140625" style="150"/>
  </cols>
  <sheetData>
    <row r="1" spans="1:32" s="154" customFormat="1" ht="15" x14ac:dyDescent="0.25">
      <c r="A1" s="268" t="s">
        <v>255</v>
      </c>
      <c r="B1" s="268"/>
      <c r="C1" s="268"/>
      <c r="D1" s="268"/>
      <c r="E1" s="268"/>
      <c r="F1" s="268"/>
      <c r="G1" s="268"/>
      <c r="H1" s="268"/>
      <c r="I1" s="260"/>
    </row>
    <row r="2" spans="1:32" s="154" customFormat="1" ht="15" x14ac:dyDescent="0.25">
      <c r="A2" s="261"/>
      <c r="B2" s="17"/>
      <c r="C2" s="17"/>
      <c r="D2" s="17"/>
      <c r="E2" s="178"/>
      <c r="F2" s="17"/>
      <c r="G2" s="17"/>
    </row>
    <row r="3" spans="1:32" s="154" customFormat="1" ht="63" customHeight="1" x14ac:dyDescent="0.2">
      <c r="A3" s="17"/>
      <c r="B3" s="17"/>
      <c r="C3" s="17"/>
      <c r="D3" s="17"/>
      <c r="E3" s="17"/>
      <c r="F3" s="17"/>
      <c r="G3" s="17"/>
    </row>
    <row r="4" spans="1:32" s="154" customFormat="1" ht="15" customHeight="1" x14ac:dyDescent="0.2">
      <c r="A4" s="128"/>
      <c r="B4" s="128"/>
      <c r="C4" s="128"/>
      <c r="D4" s="128"/>
      <c r="E4" s="128"/>
      <c r="F4" s="128"/>
      <c r="G4" s="17"/>
    </row>
    <row r="5" spans="1:32" s="154" customFormat="1" ht="15" customHeight="1" x14ac:dyDescent="0.2">
      <c r="A5" s="17"/>
      <c r="B5" s="17"/>
      <c r="C5" s="17"/>
      <c r="D5" s="17"/>
      <c r="E5" s="234"/>
      <c r="F5" s="17"/>
      <c r="G5" s="17"/>
    </row>
    <row r="6" spans="1:32" ht="30" customHeight="1" thickBot="1" x14ac:dyDescent="0.25">
      <c r="A6" s="278" t="s">
        <v>210</v>
      </c>
      <c r="B6" s="278"/>
      <c r="C6" s="278"/>
      <c r="D6" s="278"/>
      <c r="E6" s="278"/>
      <c r="F6" s="278"/>
      <c r="G6" s="233"/>
    </row>
    <row r="7" spans="1:32" ht="15" customHeight="1" thickBot="1" x14ac:dyDescent="0.3">
      <c r="A7" s="232"/>
      <c r="B7" s="279" t="s">
        <v>209</v>
      </c>
      <c r="C7" s="279"/>
      <c r="D7" s="231"/>
      <c r="E7" s="280" t="s">
        <v>208</v>
      </c>
      <c r="F7" s="280"/>
      <c r="G7" s="63"/>
      <c r="Q7" s="140"/>
      <c r="R7" s="140"/>
      <c r="S7" s="140"/>
      <c r="T7" s="140"/>
    </row>
    <row r="8" spans="1:32" ht="30" customHeight="1" thickBot="1" x14ac:dyDescent="0.3">
      <c r="A8" s="29"/>
      <c r="B8" s="96" t="s">
        <v>8</v>
      </c>
      <c r="C8" s="230" t="s">
        <v>116</v>
      </c>
      <c r="D8" s="94"/>
      <c r="E8" s="96" t="s">
        <v>8</v>
      </c>
      <c r="F8" s="230" t="s">
        <v>116</v>
      </c>
      <c r="G8" s="63"/>
      <c r="L8" s="140"/>
      <c r="M8" s="140"/>
      <c r="N8" s="140"/>
      <c r="O8" s="140"/>
      <c r="R8" s="140"/>
      <c r="S8" s="140"/>
      <c r="T8" s="140"/>
    </row>
    <row r="9" spans="1:32" ht="15" customHeight="1" x14ac:dyDescent="0.25">
      <c r="A9" s="229">
        <v>2014</v>
      </c>
      <c r="B9" s="228"/>
      <c r="C9" s="227"/>
      <c r="D9" s="227"/>
      <c r="E9" s="228"/>
      <c r="F9" s="227"/>
      <c r="G9" s="63"/>
      <c r="L9" s="140"/>
      <c r="M9" s="140"/>
      <c r="N9" s="140"/>
      <c r="O9" s="140"/>
      <c r="R9" s="140"/>
      <c r="S9" s="140"/>
      <c r="T9" s="140"/>
      <c r="V9" s="140"/>
      <c r="X9" s="140"/>
      <c r="Z9" s="140"/>
    </row>
    <row r="10" spans="1:32" ht="15" customHeight="1" x14ac:dyDescent="0.25">
      <c r="A10" s="221" t="s">
        <v>139</v>
      </c>
      <c r="B10" s="77">
        <v>85</v>
      </c>
      <c r="C10" s="50">
        <v>40</v>
      </c>
      <c r="D10" s="50"/>
      <c r="E10" s="223">
        <v>130</v>
      </c>
      <c r="F10" s="50">
        <v>2.8</v>
      </c>
      <c r="G10" s="63"/>
      <c r="J10" s="140"/>
      <c r="K10" s="140"/>
      <c r="L10" s="140"/>
      <c r="M10" s="164"/>
      <c r="N10" s="164"/>
      <c r="O10" s="140"/>
      <c r="P10" s="140"/>
      <c r="Q10" s="140"/>
      <c r="R10" s="140"/>
      <c r="S10" s="164"/>
      <c r="T10" s="164"/>
      <c r="V10" s="140"/>
      <c r="X10" s="140"/>
      <c r="Z10" s="140"/>
      <c r="AA10" s="140"/>
      <c r="AB10" s="140"/>
      <c r="AC10" s="140"/>
      <c r="AD10" s="140"/>
      <c r="AE10" s="140"/>
      <c r="AF10" s="140"/>
    </row>
    <row r="11" spans="1:32" ht="15" customHeight="1" x14ac:dyDescent="0.25">
      <c r="A11" s="221" t="s">
        <v>141</v>
      </c>
      <c r="B11" s="45">
        <v>44</v>
      </c>
      <c r="C11" s="50">
        <v>45.3</v>
      </c>
      <c r="D11" s="50"/>
      <c r="E11" s="222">
        <v>48</v>
      </c>
      <c r="F11" s="220">
        <v>1.9</v>
      </c>
      <c r="G11" s="63"/>
      <c r="J11" s="140"/>
      <c r="K11" s="140"/>
      <c r="L11" s="140"/>
      <c r="M11" s="164"/>
      <c r="N11" s="164"/>
      <c r="O11" s="140"/>
      <c r="P11" s="140"/>
      <c r="Q11" s="140"/>
      <c r="R11" s="140"/>
      <c r="S11" s="164"/>
      <c r="T11" s="164"/>
      <c r="V11" s="140"/>
      <c r="X11" s="140"/>
      <c r="Z11" s="140"/>
      <c r="AA11" s="140"/>
      <c r="AB11" s="140"/>
      <c r="AC11" s="140"/>
      <c r="AD11" s="140"/>
      <c r="AE11" s="140"/>
      <c r="AF11" s="140"/>
    </row>
    <row r="12" spans="1:32" ht="15" customHeight="1" x14ac:dyDescent="0.25">
      <c r="A12" s="221" t="s">
        <v>140</v>
      </c>
      <c r="B12" s="45">
        <v>16</v>
      </c>
      <c r="C12" s="50">
        <v>39.200000000000003</v>
      </c>
      <c r="D12" s="50"/>
      <c r="E12" s="222">
        <v>20</v>
      </c>
      <c r="F12" s="220">
        <v>1.2</v>
      </c>
      <c r="G12" s="63"/>
      <c r="J12" s="140"/>
      <c r="K12" s="140"/>
      <c r="L12" s="140"/>
      <c r="M12" s="164"/>
      <c r="N12" s="164"/>
      <c r="O12" s="140"/>
      <c r="P12" s="140"/>
      <c r="Q12" s="140"/>
      <c r="R12" s="140"/>
      <c r="S12" s="164"/>
      <c r="T12" s="164"/>
      <c r="V12" s="140"/>
      <c r="X12" s="140"/>
      <c r="Z12" s="140"/>
      <c r="AA12" s="140"/>
      <c r="AB12" s="140"/>
      <c r="AC12" s="140"/>
      <c r="AD12" s="140"/>
      <c r="AE12" s="140"/>
      <c r="AF12" s="140"/>
    </row>
    <row r="13" spans="1:32" ht="15" customHeight="1" x14ac:dyDescent="0.25">
      <c r="A13" s="221" t="s">
        <v>138</v>
      </c>
      <c r="B13" s="68">
        <v>99</v>
      </c>
      <c r="C13" s="80">
        <v>137.30000000000001</v>
      </c>
      <c r="D13" s="80"/>
      <c r="E13" s="222">
        <v>103</v>
      </c>
      <c r="F13" s="220">
        <v>42.4</v>
      </c>
      <c r="G13" s="63"/>
      <c r="J13" s="140"/>
      <c r="K13" s="140"/>
      <c r="L13" s="140"/>
      <c r="M13" s="164"/>
      <c r="N13" s="164"/>
      <c r="O13" s="140"/>
      <c r="P13" s="140"/>
      <c r="Q13" s="140"/>
      <c r="R13" s="140"/>
      <c r="S13" s="164"/>
      <c r="T13" s="164"/>
      <c r="V13" s="140"/>
      <c r="W13" s="140"/>
      <c r="X13" s="140"/>
      <c r="Z13" s="140"/>
      <c r="AA13" s="140"/>
      <c r="AB13" s="140"/>
      <c r="AC13" s="140"/>
      <c r="AD13" s="140"/>
      <c r="AE13" s="140"/>
      <c r="AF13" s="140"/>
    </row>
    <row r="14" spans="1:32" ht="15" customHeight="1" x14ac:dyDescent="0.25">
      <c r="A14" s="219" t="s">
        <v>1</v>
      </c>
      <c r="B14" s="218">
        <v>244</v>
      </c>
      <c r="C14" s="217">
        <v>57.7</v>
      </c>
      <c r="D14" s="217"/>
      <c r="E14" s="218">
        <v>301</v>
      </c>
      <c r="F14" s="217">
        <v>3.3</v>
      </c>
      <c r="G14" s="63"/>
      <c r="J14" s="140"/>
      <c r="K14" s="140"/>
      <c r="L14" s="140"/>
      <c r="M14" s="164"/>
      <c r="N14" s="164"/>
      <c r="O14" s="140"/>
      <c r="P14" s="140"/>
      <c r="Q14" s="140"/>
      <c r="R14" s="140"/>
      <c r="S14" s="164"/>
      <c r="T14" s="164"/>
      <c r="V14" s="140"/>
      <c r="W14" s="140"/>
      <c r="X14" s="140"/>
      <c r="Z14" s="140"/>
      <c r="AA14" s="140"/>
      <c r="AB14" s="140"/>
      <c r="AC14" s="140"/>
      <c r="AD14" s="140"/>
      <c r="AE14" s="140"/>
      <c r="AF14" s="140"/>
    </row>
    <row r="15" spans="1:32" ht="15" customHeight="1" x14ac:dyDescent="0.25">
      <c r="A15" s="226">
        <v>2015</v>
      </c>
      <c r="B15" s="45"/>
      <c r="C15" s="45"/>
      <c r="D15" s="45"/>
      <c r="E15" s="45"/>
      <c r="F15" s="50"/>
      <c r="G15" s="63"/>
      <c r="J15" s="140"/>
      <c r="K15" s="140"/>
      <c r="L15" s="140"/>
      <c r="M15" s="164"/>
      <c r="N15" s="164"/>
      <c r="O15" s="140"/>
      <c r="P15" s="140"/>
      <c r="Q15" s="140"/>
      <c r="R15" s="140"/>
      <c r="S15" s="164"/>
      <c r="T15" s="164"/>
      <c r="V15" s="140"/>
      <c r="X15" s="140"/>
      <c r="Z15" s="140"/>
      <c r="AA15" s="140"/>
      <c r="AB15" s="140"/>
      <c r="AC15" s="140"/>
      <c r="AD15" s="140"/>
      <c r="AE15" s="140"/>
      <c r="AF15" s="140"/>
    </row>
    <row r="16" spans="1:32" ht="15" customHeight="1" x14ac:dyDescent="0.25">
      <c r="A16" s="221" t="s">
        <v>139</v>
      </c>
      <c r="B16" s="77">
        <v>78</v>
      </c>
      <c r="C16" s="80">
        <v>35.9</v>
      </c>
      <c r="D16" s="80"/>
      <c r="E16" s="223">
        <v>113</v>
      </c>
      <c r="F16" s="80">
        <v>2.4</v>
      </c>
      <c r="G16" s="63"/>
      <c r="J16" s="140"/>
      <c r="K16" s="140"/>
      <c r="L16" s="140"/>
      <c r="M16" s="164"/>
      <c r="N16" s="164"/>
      <c r="O16" s="140"/>
      <c r="P16" s="140"/>
      <c r="Q16" s="140"/>
      <c r="R16" s="140"/>
      <c r="S16" s="164"/>
      <c r="T16" s="164"/>
      <c r="V16" s="140"/>
      <c r="X16" s="140"/>
      <c r="Z16" s="140"/>
      <c r="AA16" s="140"/>
      <c r="AB16" s="140"/>
      <c r="AC16" s="140"/>
      <c r="AD16" s="140"/>
      <c r="AE16" s="140"/>
      <c r="AF16" s="140"/>
    </row>
    <row r="17" spans="1:32" ht="15" customHeight="1" x14ac:dyDescent="0.25">
      <c r="A17" s="221" t="s">
        <v>141</v>
      </c>
      <c r="B17" s="45">
        <v>54</v>
      </c>
      <c r="C17" s="80">
        <v>54.6</v>
      </c>
      <c r="D17" s="80"/>
      <c r="E17" s="222">
        <v>59</v>
      </c>
      <c r="F17" s="220">
        <v>2.2999999999999998</v>
      </c>
      <c r="G17" s="63"/>
      <c r="J17" s="140"/>
      <c r="K17" s="140"/>
      <c r="L17" s="140"/>
      <c r="M17" s="164"/>
      <c r="N17" s="164"/>
      <c r="O17" s="140"/>
      <c r="P17" s="140"/>
      <c r="Q17" s="140"/>
      <c r="R17" s="140"/>
      <c r="S17" s="164"/>
      <c r="T17" s="164"/>
      <c r="V17" s="140"/>
      <c r="W17" s="140"/>
      <c r="X17" s="140"/>
      <c r="Z17" s="140"/>
      <c r="AA17" s="140"/>
      <c r="AB17" s="140"/>
      <c r="AC17" s="140"/>
      <c r="AD17" s="140"/>
      <c r="AE17" s="140"/>
      <c r="AF17" s="140"/>
    </row>
    <row r="18" spans="1:32" ht="15" customHeight="1" x14ac:dyDescent="0.25">
      <c r="A18" s="221" t="s">
        <v>140</v>
      </c>
      <c r="B18" s="45">
        <v>14</v>
      </c>
      <c r="C18" s="80">
        <v>33.700000000000003</v>
      </c>
      <c r="D18" s="80"/>
      <c r="E18" s="222">
        <v>15</v>
      </c>
      <c r="F18" s="220">
        <v>0.9</v>
      </c>
      <c r="G18" s="63"/>
      <c r="J18" s="140"/>
      <c r="K18" s="140"/>
      <c r="L18" s="140"/>
      <c r="M18" s="164"/>
      <c r="N18" s="164"/>
      <c r="O18" s="140"/>
      <c r="P18" s="140"/>
      <c r="Q18" s="140"/>
      <c r="R18" s="140"/>
      <c r="S18" s="164"/>
      <c r="T18" s="164"/>
      <c r="V18" s="140"/>
      <c r="W18" s="140"/>
      <c r="X18" s="140"/>
      <c r="Z18" s="140"/>
      <c r="AA18" s="140"/>
      <c r="AB18" s="140"/>
      <c r="AC18" s="140"/>
      <c r="AD18" s="140"/>
      <c r="AE18" s="140"/>
      <c r="AF18" s="140"/>
    </row>
    <row r="19" spans="1:32" ht="15" customHeight="1" x14ac:dyDescent="0.25">
      <c r="A19" s="221" t="s">
        <v>138</v>
      </c>
      <c r="B19" s="225">
        <v>92</v>
      </c>
      <c r="C19" s="80">
        <v>125.4</v>
      </c>
      <c r="D19" s="80"/>
      <c r="E19" s="222">
        <v>93</v>
      </c>
      <c r="F19" s="220">
        <v>38</v>
      </c>
      <c r="G19" s="63"/>
      <c r="J19" s="140"/>
      <c r="K19" s="140"/>
      <c r="L19" s="140"/>
      <c r="M19" s="164"/>
      <c r="N19" s="164"/>
      <c r="O19" s="140"/>
      <c r="P19" s="140"/>
      <c r="Q19" s="140"/>
      <c r="R19" s="140"/>
      <c r="S19" s="164"/>
      <c r="T19" s="164"/>
      <c r="V19" s="140"/>
      <c r="W19" s="140"/>
      <c r="X19" s="140"/>
      <c r="Z19" s="140"/>
      <c r="AA19" s="140"/>
      <c r="AB19" s="140"/>
      <c r="AC19" s="140"/>
      <c r="AD19" s="140"/>
      <c r="AE19" s="140"/>
      <c r="AF19" s="140"/>
    </row>
    <row r="20" spans="1:32" ht="15" customHeight="1" x14ac:dyDescent="0.25">
      <c r="A20" s="219" t="s">
        <v>1</v>
      </c>
      <c r="B20" s="218">
        <v>238</v>
      </c>
      <c r="C20" s="217">
        <v>55.3</v>
      </c>
      <c r="D20" s="217"/>
      <c r="E20" s="218">
        <v>280</v>
      </c>
      <c r="F20" s="217">
        <v>3</v>
      </c>
      <c r="G20" s="63"/>
      <c r="J20" s="140"/>
      <c r="K20" s="140"/>
      <c r="L20" s="140"/>
      <c r="M20" s="164"/>
      <c r="N20" s="164"/>
      <c r="O20" s="140"/>
      <c r="P20" s="140"/>
      <c r="Q20" s="140"/>
      <c r="R20" s="140"/>
      <c r="S20" s="164"/>
      <c r="T20" s="164"/>
      <c r="V20" s="140"/>
      <c r="W20" s="140"/>
      <c r="X20" s="140"/>
      <c r="Z20" s="140"/>
      <c r="AA20" s="140"/>
      <c r="AB20" s="140"/>
      <c r="AC20" s="140"/>
      <c r="AD20" s="140"/>
      <c r="AE20" s="140"/>
      <c r="AF20" s="140"/>
    </row>
    <row r="21" spans="1:32" ht="15" customHeight="1" x14ac:dyDescent="0.25">
      <c r="A21" s="224">
        <v>2016</v>
      </c>
      <c r="B21" s="222"/>
      <c r="C21" s="222"/>
      <c r="D21" s="222"/>
      <c r="E21" s="222"/>
      <c r="F21" s="220"/>
      <c r="G21" s="63"/>
      <c r="J21" s="140"/>
      <c r="K21" s="140"/>
      <c r="L21" s="140"/>
      <c r="M21" s="164"/>
      <c r="N21" s="164"/>
      <c r="O21" s="140"/>
      <c r="P21" s="140"/>
      <c r="Q21" s="140"/>
      <c r="R21" s="140"/>
      <c r="S21" s="164"/>
      <c r="T21" s="164"/>
      <c r="V21" s="140"/>
      <c r="W21" s="140"/>
      <c r="X21" s="140"/>
      <c r="Y21" s="140"/>
      <c r="AA21" s="140"/>
      <c r="AB21" s="140"/>
      <c r="AC21" s="140"/>
      <c r="AD21" s="140"/>
      <c r="AE21" s="140"/>
      <c r="AF21" s="140"/>
    </row>
    <row r="22" spans="1:32" ht="15" customHeight="1" x14ac:dyDescent="0.25">
      <c r="A22" s="221" t="s">
        <v>139</v>
      </c>
      <c r="B22" s="77">
        <v>78</v>
      </c>
      <c r="C22" s="80">
        <v>35.299999999999997</v>
      </c>
      <c r="D22" s="80"/>
      <c r="E22" s="223">
        <v>120</v>
      </c>
      <c r="F22" s="80">
        <v>2.5</v>
      </c>
      <c r="G22" s="63"/>
      <c r="J22" s="140"/>
      <c r="K22" s="140"/>
      <c r="L22" s="140"/>
      <c r="M22" s="164"/>
      <c r="N22" s="164"/>
      <c r="O22" s="140"/>
      <c r="P22" s="140"/>
      <c r="S22" s="164"/>
      <c r="T22" s="164"/>
      <c r="V22" s="140"/>
      <c r="W22" s="140"/>
      <c r="X22" s="140"/>
      <c r="Y22" s="140"/>
      <c r="AA22" s="140"/>
      <c r="AB22" s="140"/>
      <c r="AC22" s="140"/>
      <c r="AD22" s="140"/>
      <c r="AE22" s="140"/>
      <c r="AF22" s="140"/>
    </row>
    <row r="23" spans="1:32" ht="15" customHeight="1" x14ac:dyDescent="0.25">
      <c r="A23" s="221" t="s">
        <v>141</v>
      </c>
      <c r="B23" s="45">
        <v>54</v>
      </c>
      <c r="C23" s="80">
        <v>53.7</v>
      </c>
      <c r="D23" s="80"/>
      <c r="E23" s="222">
        <v>67</v>
      </c>
      <c r="F23" s="220">
        <v>2.6</v>
      </c>
      <c r="G23" s="63"/>
      <c r="J23" s="140"/>
      <c r="K23" s="140"/>
      <c r="L23" s="140"/>
      <c r="M23" s="164"/>
      <c r="N23" s="164"/>
      <c r="O23" s="140"/>
      <c r="P23" s="140"/>
      <c r="R23" s="140"/>
      <c r="S23" s="164"/>
      <c r="T23" s="164"/>
      <c r="V23" s="140"/>
      <c r="W23" s="140"/>
      <c r="X23" s="140"/>
      <c r="Y23" s="140"/>
      <c r="AA23" s="140"/>
      <c r="AB23" s="140"/>
      <c r="AC23" s="140"/>
      <c r="AD23" s="140"/>
      <c r="AE23" s="140"/>
      <c r="AF23" s="140"/>
    </row>
    <row r="24" spans="1:32" ht="15" customHeight="1" x14ac:dyDescent="0.25">
      <c r="A24" s="221" t="s">
        <v>140</v>
      </c>
      <c r="B24" s="45">
        <v>13</v>
      </c>
      <c r="C24" s="80">
        <v>30.8</v>
      </c>
      <c r="D24" s="80"/>
      <c r="E24" s="222">
        <v>14</v>
      </c>
      <c r="F24" s="220">
        <v>0.8</v>
      </c>
      <c r="G24" s="63"/>
      <c r="J24" s="140"/>
      <c r="K24" s="140"/>
      <c r="L24" s="140"/>
      <c r="M24" s="164"/>
      <c r="N24" s="164"/>
      <c r="O24" s="140"/>
      <c r="P24" s="140"/>
      <c r="R24" s="140"/>
      <c r="S24" s="164"/>
      <c r="T24" s="164"/>
      <c r="V24" s="140"/>
      <c r="W24" s="140"/>
      <c r="X24" s="140"/>
      <c r="Y24" s="140"/>
      <c r="AA24" s="140"/>
      <c r="AB24" s="140"/>
      <c r="AC24" s="140"/>
      <c r="AD24" s="140"/>
      <c r="AE24" s="140"/>
      <c r="AF24" s="140"/>
    </row>
    <row r="25" spans="1:32" ht="15" customHeight="1" x14ac:dyDescent="0.25">
      <c r="A25" s="221" t="s">
        <v>138</v>
      </c>
      <c r="B25" s="68">
        <v>78</v>
      </c>
      <c r="C25" s="80">
        <v>104.6</v>
      </c>
      <c r="D25" s="80"/>
      <c r="E25" s="222">
        <v>81</v>
      </c>
      <c r="F25" s="220">
        <v>33</v>
      </c>
      <c r="G25" s="63"/>
      <c r="J25" s="140"/>
      <c r="K25" s="140"/>
      <c r="L25" s="140"/>
      <c r="M25" s="164"/>
      <c r="N25" s="164"/>
      <c r="O25" s="140"/>
      <c r="P25" s="140"/>
      <c r="S25" s="164"/>
      <c r="T25" s="164"/>
      <c r="V25" s="140"/>
      <c r="W25" s="140"/>
      <c r="X25" s="140"/>
      <c r="Z25" s="140"/>
      <c r="AA25" s="140"/>
      <c r="AB25" s="140"/>
      <c r="AC25" s="140"/>
      <c r="AD25" s="140"/>
      <c r="AE25" s="140"/>
      <c r="AF25" s="140"/>
    </row>
    <row r="26" spans="1:32" ht="15" customHeight="1" x14ac:dyDescent="0.25">
      <c r="A26" s="219" t="s">
        <v>47</v>
      </c>
      <c r="B26" s="218">
        <v>223</v>
      </c>
      <c r="C26" s="217">
        <v>50.8</v>
      </c>
      <c r="D26" s="217"/>
      <c r="E26" s="218">
        <v>282</v>
      </c>
      <c r="F26" s="217">
        <v>3</v>
      </c>
      <c r="G26" s="63"/>
      <c r="J26" s="140"/>
      <c r="K26" s="140"/>
      <c r="L26" s="140"/>
      <c r="M26" s="164"/>
      <c r="N26" s="164"/>
      <c r="O26" s="140"/>
      <c r="P26" s="140"/>
      <c r="Q26" s="140"/>
      <c r="S26" s="164"/>
      <c r="T26" s="164"/>
      <c r="V26" s="140"/>
      <c r="W26" s="140"/>
      <c r="X26" s="140"/>
      <c r="Z26" s="140"/>
      <c r="AA26" s="140"/>
      <c r="AB26" s="140"/>
      <c r="AC26" s="140"/>
      <c r="AD26" s="140"/>
      <c r="AE26" s="140"/>
      <c r="AF26" s="140"/>
    </row>
    <row r="27" spans="1:32" ht="15" customHeight="1" x14ac:dyDescent="0.25">
      <c r="A27" s="224">
        <v>2017</v>
      </c>
      <c r="B27" s="222"/>
      <c r="C27" s="222"/>
      <c r="D27" s="222"/>
      <c r="E27" s="222"/>
      <c r="F27" s="220"/>
      <c r="G27" s="63"/>
      <c r="J27" s="140"/>
      <c r="K27" s="140"/>
      <c r="L27" s="140"/>
      <c r="M27" s="164"/>
      <c r="N27" s="164"/>
      <c r="O27" s="140"/>
      <c r="P27" s="140"/>
      <c r="Q27" s="140"/>
      <c r="S27" s="164"/>
      <c r="T27" s="164"/>
      <c r="U27" s="140"/>
      <c r="W27" s="140"/>
      <c r="X27" s="140"/>
      <c r="Y27" s="140"/>
      <c r="AA27" s="140"/>
      <c r="AB27" s="140"/>
      <c r="AC27" s="140"/>
      <c r="AD27" s="140"/>
      <c r="AE27" s="140"/>
      <c r="AF27" s="140"/>
    </row>
    <row r="28" spans="1:32" ht="15" customHeight="1" x14ac:dyDescent="0.25">
      <c r="A28" s="221" t="s">
        <v>139</v>
      </c>
      <c r="B28" s="77">
        <v>79</v>
      </c>
      <c r="C28" s="80">
        <v>34.9</v>
      </c>
      <c r="D28" s="80"/>
      <c r="E28" s="223">
        <v>114</v>
      </c>
      <c r="F28" s="80">
        <v>2.2999999999999998</v>
      </c>
      <c r="G28" s="63"/>
      <c r="J28" s="140"/>
      <c r="K28" s="140"/>
      <c r="L28" s="140"/>
      <c r="M28" s="164"/>
      <c r="N28" s="164"/>
      <c r="O28" s="140"/>
      <c r="P28" s="140"/>
      <c r="S28" s="164"/>
      <c r="T28" s="164"/>
      <c r="U28" s="140"/>
      <c r="W28" s="140"/>
      <c r="X28" s="140"/>
      <c r="Y28" s="140"/>
      <c r="AA28" s="140"/>
      <c r="AB28" s="140"/>
      <c r="AC28" s="140"/>
      <c r="AD28" s="140"/>
      <c r="AE28" s="140"/>
      <c r="AF28" s="140"/>
    </row>
    <row r="29" spans="1:32" ht="15" customHeight="1" x14ac:dyDescent="0.25">
      <c r="A29" s="221" t="s">
        <v>141</v>
      </c>
      <c r="B29" s="45">
        <v>68</v>
      </c>
      <c r="C29" s="80">
        <v>66.3</v>
      </c>
      <c r="D29" s="80"/>
      <c r="E29" s="222">
        <v>76</v>
      </c>
      <c r="F29" s="220">
        <v>3</v>
      </c>
      <c r="G29" s="63"/>
      <c r="J29" s="140"/>
      <c r="K29" s="140"/>
      <c r="L29" s="140"/>
      <c r="M29" s="164"/>
      <c r="N29" s="164"/>
      <c r="O29" s="140"/>
      <c r="P29" s="140"/>
      <c r="R29" s="140"/>
      <c r="S29" s="164"/>
      <c r="T29" s="164"/>
      <c r="U29" s="140"/>
      <c r="W29" s="140"/>
      <c r="X29" s="140"/>
      <c r="Y29" s="140"/>
      <c r="AA29" s="140"/>
      <c r="AB29" s="140"/>
      <c r="AC29" s="140"/>
      <c r="AD29" s="140"/>
      <c r="AE29" s="140"/>
      <c r="AF29" s="140"/>
    </row>
    <row r="30" spans="1:32" ht="15" customHeight="1" x14ac:dyDescent="0.25">
      <c r="A30" s="221" t="s">
        <v>140</v>
      </c>
      <c r="B30" s="45">
        <v>10</v>
      </c>
      <c r="C30" s="80">
        <v>23.2</v>
      </c>
      <c r="D30" s="80"/>
      <c r="E30" s="222">
        <v>10</v>
      </c>
      <c r="F30" s="220">
        <v>0.6</v>
      </c>
      <c r="G30" s="63"/>
      <c r="J30" s="140"/>
      <c r="K30" s="140"/>
      <c r="L30" s="140"/>
      <c r="M30" s="164"/>
      <c r="N30" s="164"/>
      <c r="O30" s="140"/>
      <c r="P30" s="140"/>
      <c r="R30" s="140"/>
      <c r="S30" s="164"/>
      <c r="T30" s="164"/>
      <c r="U30" s="140"/>
      <c r="X30" s="140"/>
      <c r="Y30" s="140"/>
      <c r="AA30" s="140"/>
      <c r="AB30" s="140"/>
      <c r="AC30" s="140"/>
      <c r="AD30" s="140"/>
      <c r="AE30" s="140"/>
      <c r="AF30" s="140"/>
    </row>
    <row r="31" spans="1:32" ht="15" customHeight="1" x14ac:dyDescent="0.25">
      <c r="A31" s="221" t="s">
        <v>138</v>
      </c>
      <c r="B31" s="68">
        <v>118</v>
      </c>
      <c r="C31" s="80">
        <v>156.1</v>
      </c>
      <c r="D31" s="80"/>
      <c r="E31" s="222">
        <v>122</v>
      </c>
      <c r="F31" s="220">
        <v>49.3</v>
      </c>
      <c r="G31" s="63"/>
      <c r="J31" s="140"/>
      <c r="K31" s="140"/>
      <c r="L31" s="140"/>
      <c r="M31" s="164"/>
      <c r="N31" s="164"/>
      <c r="O31" s="140"/>
      <c r="P31" s="140"/>
      <c r="S31" s="164"/>
      <c r="T31" s="164"/>
      <c r="V31" s="140"/>
      <c r="W31" s="140"/>
      <c r="X31" s="140"/>
      <c r="Z31" s="140"/>
      <c r="AA31" s="140"/>
      <c r="AB31" s="140"/>
      <c r="AC31" s="140"/>
      <c r="AD31" s="140"/>
      <c r="AE31" s="140"/>
      <c r="AF31" s="140"/>
    </row>
    <row r="32" spans="1:32" ht="15" customHeight="1" x14ac:dyDescent="0.25">
      <c r="A32" s="219" t="s">
        <v>1</v>
      </c>
      <c r="B32" s="218">
        <v>275</v>
      </c>
      <c r="C32" s="217">
        <v>61.5</v>
      </c>
      <c r="D32" s="217"/>
      <c r="E32" s="218">
        <v>322</v>
      </c>
      <c r="F32" s="217">
        <v>3.4</v>
      </c>
      <c r="G32" s="63"/>
      <c r="J32" s="140"/>
      <c r="K32" s="140"/>
      <c r="L32" s="140"/>
      <c r="M32" s="164"/>
      <c r="N32" s="164"/>
      <c r="O32" s="140"/>
      <c r="P32" s="140"/>
      <c r="Q32" s="140"/>
      <c r="S32" s="164"/>
      <c r="T32" s="164"/>
      <c r="V32" s="140"/>
      <c r="W32" s="140"/>
      <c r="X32" s="140"/>
      <c r="Z32" s="140"/>
      <c r="AA32" s="140"/>
      <c r="AB32" s="140"/>
      <c r="AC32" s="140"/>
      <c r="AD32" s="140"/>
      <c r="AE32" s="140"/>
      <c r="AF32" s="140"/>
    </row>
    <row r="33" spans="1:33" ht="15" customHeight="1" x14ac:dyDescent="0.25">
      <c r="A33" s="224">
        <v>2018</v>
      </c>
      <c r="B33" s="222"/>
      <c r="C33" s="222"/>
      <c r="D33" s="222"/>
      <c r="E33" s="222"/>
      <c r="F33" s="220"/>
      <c r="G33" s="63"/>
      <c r="J33" s="140"/>
      <c r="K33" s="140"/>
      <c r="L33" s="140"/>
      <c r="M33" s="164"/>
      <c r="N33" s="164"/>
      <c r="O33" s="140"/>
      <c r="P33" s="140"/>
      <c r="Q33" s="140"/>
      <c r="S33" s="164"/>
      <c r="T33" s="164"/>
      <c r="U33" s="140"/>
      <c r="X33" s="140"/>
      <c r="Y33" s="140"/>
      <c r="AA33" s="140"/>
      <c r="AB33" s="140"/>
      <c r="AC33" s="140"/>
      <c r="AD33" s="140"/>
      <c r="AE33" s="140"/>
      <c r="AF33" s="140"/>
    </row>
    <row r="34" spans="1:33" ht="15" customHeight="1" x14ac:dyDescent="0.25">
      <c r="A34" s="221" t="s">
        <v>139</v>
      </c>
      <c r="B34" s="77">
        <v>94</v>
      </c>
      <c r="C34" s="80">
        <v>40.700000000000003</v>
      </c>
      <c r="D34" s="80"/>
      <c r="E34" s="223">
        <v>135</v>
      </c>
      <c r="F34" s="80">
        <v>2.7</v>
      </c>
      <c r="G34" s="63"/>
      <c r="J34" s="140"/>
      <c r="K34" s="140"/>
      <c r="L34" s="140"/>
      <c r="M34" s="164"/>
      <c r="N34" s="164"/>
      <c r="O34" s="140"/>
      <c r="P34" s="140"/>
      <c r="S34" s="164"/>
      <c r="T34" s="164"/>
      <c r="U34" s="140"/>
      <c r="X34" s="140"/>
      <c r="Y34" s="140"/>
      <c r="AA34" s="140"/>
      <c r="AB34" s="140"/>
      <c r="AC34" s="140"/>
      <c r="AD34" s="140"/>
      <c r="AE34" s="140"/>
      <c r="AF34" s="140"/>
    </row>
    <row r="35" spans="1:33" ht="15" customHeight="1" x14ac:dyDescent="0.25">
      <c r="A35" s="221" t="s">
        <v>141</v>
      </c>
      <c r="B35" s="45">
        <v>100</v>
      </c>
      <c r="C35" s="80">
        <v>95.4</v>
      </c>
      <c r="D35" s="80"/>
      <c r="E35" s="222">
        <v>123</v>
      </c>
      <c r="F35" s="220">
        <v>4.7</v>
      </c>
      <c r="G35" s="63"/>
      <c r="J35" s="140"/>
      <c r="K35" s="140"/>
      <c r="L35" s="140"/>
      <c r="M35" s="164"/>
      <c r="N35" s="164"/>
      <c r="O35" s="140"/>
      <c r="P35" s="140"/>
      <c r="R35" s="140"/>
      <c r="S35" s="164"/>
      <c r="T35" s="164"/>
      <c r="U35" s="140"/>
      <c r="X35" s="140"/>
      <c r="Y35" s="140"/>
      <c r="AA35" s="140"/>
      <c r="AB35" s="140"/>
      <c r="AC35" s="140"/>
      <c r="AD35" s="140"/>
      <c r="AE35" s="140"/>
      <c r="AF35" s="140"/>
    </row>
    <row r="36" spans="1:33" ht="15" customHeight="1" x14ac:dyDescent="0.25">
      <c r="A36" s="221" t="s">
        <v>140</v>
      </c>
      <c r="B36" s="45">
        <v>10</v>
      </c>
      <c r="C36" s="80">
        <v>22.7</v>
      </c>
      <c r="D36" s="80"/>
      <c r="E36" s="222">
        <v>11</v>
      </c>
      <c r="F36" s="220">
        <v>0.6</v>
      </c>
      <c r="G36" s="63"/>
      <c r="J36" s="140"/>
      <c r="K36" s="140"/>
      <c r="L36" s="140"/>
      <c r="M36" s="164"/>
      <c r="N36" s="164"/>
      <c r="O36" s="140"/>
      <c r="P36" s="140"/>
      <c r="R36" s="140"/>
      <c r="S36" s="164"/>
      <c r="T36" s="164"/>
      <c r="U36" s="140"/>
      <c r="W36" s="140"/>
      <c r="X36" s="140"/>
      <c r="Y36" s="140"/>
      <c r="AA36" s="140"/>
      <c r="AB36" s="140"/>
      <c r="AC36" s="140"/>
      <c r="AD36" s="140"/>
      <c r="AE36" s="140"/>
      <c r="AF36" s="140"/>
    </row>
    <row r="37" spans="1:33" ht="15" customHeight="1" x14ac:dyDescent="0.25">
      <c r="A37" s="221" t="s">
        <v>138</v>
      </c>
      <c r="B37" s="45">
        <v>130</v>
      </c>
      <c r="C37" s="80">
        <v>169.7</v>
      </c>
      <c r="D37" s="80"/>
      <c r="E37" s="68">
        <v>132</v>
      </c>
      <c r="F37" s="220">
        <v>53.4</v>
      </c>
      <c r="G37" s="63"/>
      <c r="J37" s="140"/>
      <c r="K37" s="140"/>
      <c r="L37" s="140"/>
      <c r="M37" s="164"/>
      <c r="N37" s="164"/>
      <c r="O37" s="140"/>
      <c r="P37" s="140"/>
      <c r="S37" s="164"/>
      <c r="T37" s="164"/>
      <c r="V37" s="140"/>
      <c r="W37" s="140"/>
      <c r="X37" s="140"/>
      <c r="Z37" s="140"/>
      <c r="AA37" s="140"/>
      <c r="AB37" s="140"/>
      <c r="AC37" s="140"/>
      <c r="AD37" s="140"/>
      <c r="AE37" s="140"/>
      <c r="AF37" s="140"/>
    </row>
    <row r="38" spans="1:33" ht="15" customHeight="1" x14ac:dyDescent="0.25">
      <c r="A38" s="219" t="s">
        <v>1</v>
      </c>
      <c r="B38" s="218">
        <v>334</v>
      </c>
      <c r="C38" s="217">
        <v>73.2</v>
      </c>
      <c r="D38" s="217"/>
      <c r="E38" s="218">
        <v>401</v>
      </c>
      <c r="F38" s="217">
        <v>4.2</v>
      </c>
      <c r="G38" s="63"/>
      <c r="J38" s="140"/>
      <c r="K38" s="140"/>
      <c r="M38" s="164"/>
      <c r="N38" s="164"/>
      <c r="P38" s="140"/>
      <c r="Q38" s="140"/>
      <c r="R38" s="140"/>
      <c r="S38" s="164"/>
      <c r="T38" s="164"/>
      <c r="V38" s="140"/>
      <c r="W38" s="140"/>
      <c r="X38" s="140"/>
      <c r="Z38" s="140"/>
      <c r="AA38" s="140"/>
      <c r="AB38" s="140"/>
      <c r="AC38" s="140"/>
      <c r="AD38" s="140"/>
      <c r="AE38" s="140"/>
      <c r="AF38" s="140"/>
    </row>
    <row r="39" spans="1:33" ht="15" customHeight="1" x14ac:dyDescent="0.25">
      <c r="A39" s="216" t="s">
        <v>118</v>
      </c>
      <c r="B39" s="215"/>
      <c r="C39" s="214"/>
      <c r="D39" s="214"/>
      <c r="E39" s="213"/>
      <c r="F39" s="212"/>
      <c r="G39" s="63"/>
      <c r="J39" s="140"/>
      <c r="K39" s="140"/>
      <c r="M39" s="164"/>
      <c r="N39" s="164"/>
      <c r="P39" s="140"/>
      <c r="Q39" s="140"/>
      <c r="R39" s="140"/>
      <c r="S39" s="164"/>
      <c r="T39" s="164"/>
      <c r="W39" s="140"/>
      <c r="X39" s="140"/>
      <c r="Z39" s="140"/>
      <c r="AA39" s="140"/>
      <c r="AB39" s="140"/>
      <c r="AC39" s="140"/>
      <c r="AD39" s="140"/>
      <c r="AE39" s="140"/>
      <c r="AF39" s="140"/>
    </row>
    <row r="40" spans="1:33" ht="15" customHeight="1" thickBot="1" x14ac:dyDescent="0.3">
      <c r="A40" s="211" t="s">
        <v>1</v>
      </c>
      <c r="B40" s="113">
        <v>1314</v>
      </c>
      <c r="C40" s="44">
        <v>59.8</v>
      </c>
      <c r="D40" s="44"/>
      <c r="E40" s="113">
        <v>1586</v>
      </c>
      <c r="F40" s="210">
        <v>3.4</v>
      </c>
      <c r="G40" s="63"/>
      <c r="K40" s="140"/>
      <c r="M40" s="164"/>
      <c r="N40" s="164"/>
      <c r="P40" s="140"/>
      <c r="Q40" s="140"/>
      <c r="R40" s="140"/>
      <c r="S40" s="164"/>
      <c r="T40" s="164"/>
      <c r="V40" s="140"/>
      <c r="W40" s="140"/>
      <c r="X40" s="140"/>
      <c r="Y40" s="140"/>
      <c r="Z40" s="140"/>
      <c r="AA40" s="140"/>
      <c r="AB40" s="140"/>
      <c r="AC40" s="140"/>
      <c r="AD40" s="140"/>
      <c r="AE40" s="140"/>
      <c r="AF40" s="140"/>
    </row>
    <row r="41" spans="1:33" ht="15" customHeight="1" x14ac:dyDescent="0.25">
      <c r="A41" s="281" t="s">
        <v>60</v>
      </c>
      <c r="B41" s="281"/>
      <c r="C41" s="281"/>
      <c r="D41" s="281"/>
      <c r="E41" s="281"/>
      <c r="F41" s="281"/>
      <c r="G41" s="63"/>
      <c r="K41" s="140"/>
      <c r="L41" s="140"/>
      <c r="Q41" s="140"/>
      <c r="R41" s="140"/>
      <c r="T41" s="140"/>
      <c r="V41" s="140"/>
      <c r="W41" s="140"/>
      <c r="X41" s="140"/>
      <c r="Y41" s="140"/>
      <c r="Z41" s="140"/>
      <c r="AA41" s="140"/>
      <c r="AB41" s="140"/>
      <c r="AC41" s="140"/>
      <c r="AD41" s="140"/>
      <c r="AE41" s="140"/>
      <c r="AF41" s="140"/>
      <c r="AG41" s="140"/>
    </row>
    <row r="42" spans="1:33" ht="21" customHeight="1" x14ac:dyDescent="0.25">
      <c r="A42" s="267" t="s">
        <v>190</v>
      </c>
      <c r="B42" s="267"/>
      <c r="C42" s="267"/>
      <c r="D42" s="267"/>
      <c r="E42" s="267"/>
      <c r="F42" s="267"/>
      <c r="G42" s="63"/>
      <c r="Q42" s="140"/>
      <c r="R42" s="140"/>
      <c r="T42" s="140"/>
      <c r="V42" s="140"/>
      <c r="W42" s="140"/>
      <c r="X42" s="140"/>
      <c r="Y42" s="140"/>
      <c r="Z42" s="140"/>
      <c r="AA42" s="140"/>
      <c r="AB42" s="140"/>
      <c r="AC42" s="140"/>
      <c r="AD42" s="140"/>
      <c r="AE42" s="140"/>
      <c r="AF42" s="140"/>
      <c r="AG42" s="140"/>
    </row>
    <row r="43" spans="1:33" ht="21" customHeight="1" x14ac:dyDescent="0.25">
      <c r="A43" s="267" t="s">
        <v>152</v>
      </c>
      <c r="B43" s="267"/>
      <c r="C43" s="267"/>
      <c r="D43" s="267"/>
      <c r="E43" s="267"/>
      <c r="F43" s="267"/>
      <c r="G43" s="63"/>
      <c r="Q43" s="140"/>
      <c r="R43" s="140"/>
      <c r="T43" s="140"/>
      <c r="V43" s="140"/>
      <c r="W43" s="140"/>
      <c r="X43" s="140"/>
      <c r="Y43" s="140"/>
      <c r="Z43" s="140"/>
      <c r="AA43" s="140"/>
      <c r="AB43" s="140"/>
      <c r="AC43" s="140"/>
      <c r="AD43" s="140"/>
      <c r="AE43" s="140"/>
      <c r="AF43" s="140"/>
      <c r="AG43" s="140"/>
    </row>
    <row r="44" spans="1:33" ht="13.5" customHeight="1" x14ac:dyDescent="0.25">
      <c r="A44" s="267" t="s">
        <v>191</v>
      </c>
      <c r="B44" s="267"/>
      <c r="C44" s="267"/>
      <c r="D44" s="267"/>
      <c r="E44" s="267"/>
      <c r="F44" s="267"/>
      <c r="G44" s="63"/>
      <c r="Q44" s="140"/>
      <c r="R44" s="140"/>
      <c r="S44" s="140"/>
      <c r="T44" s="140"/>
      <c r="V44" s="140"/>
      <c r="W44" s="140"/>
      <c r="X44" s="140"/>
      <c r="Y44" s="140"/>
      <c r="Z44" s="140"/>
      <c r="AA44" s="140"/>
      <c r="AB44" s="140"/>
      <c r="AC44" s="140"/>
      <c r="AD44" s="140"/>
      <c r="AE44" s="140"/>
      <c r="AF44" s="140"/>
      <c r="AG44" s="140"/>
    </row>
    <row r="45" spans="1:33" ht="15" customHeight="1" x14ac:dyDescent="0.25">
      <c r="A45" s="276" t="s">
        <v>207</v>
      </c>
      <c r="B45" s="276"/>
      <c r="C45" s="276"/>
      <c r="D45" s="276"/>
      <c r="E45" s="276"/>
      <c r="F45" s="276"/>
      <c r="G45" s="63"/>
      <c r="Q45" s="140"/>
      <c r="R45" s="140"/>
      <c r="T45" s="140"/>
      <c r="V45" s="140"/>
      <c r="W45" s="140"/>
      <c r="X45" s="140"/>
      <c r="Y45" s="140"/>
      <c r="Z45" s="140"/>
      <c r="AA45" s="140"/>
      <c r="AB45" s="140"/>
      <c r="AC45" s="140"/>
      <c r="AD45" s="140"/>
      <c r="AE45" s="140"/>
      <c r="AF45" s="140"/>
      <c r="AG45" s="140"/>
    </row>
    <row r="46" spans="1:33" ht="15" customHeight="1" x14ac:dyDescent="0.25">
      <c r="A46" s="266" t="s">
        <v>206</v>
      </c>
      <c r="B46" s="266"/>
      <c r="C46" s="266"/>
      <c r="D46" s="266"/>
      <c r="E46" s="266"/>
      <c r="F46" s="266"/>
      <c r="G46" s="63"/>
      <c r="Q46" s="140"/>
      <c r="R46" s="140"/>
      <c r="T46" s="140"/>
      <c r="V46" s="140"/>
      <c r="W46" s="140"/>
      <c r="X46" s="140"/>
      <c r="Y46" s="140"/>
      <c r="Z46" s="140"/>
      <c r="AA46" s="140"/>
      <c r="AB46" s="140"/>
      <c r="AC46" s="140"/>
      <c r="AD46" s="140"/>
      <c r="AE46" s="140"/>
      <c r="AF46" s="140"/>
      <c r="AG46" s="140"/>
    </row>
    <row r="47" spans="1:33" ht="15" customHeight="1" x14ac:dyDescent="0.25">
      <c r="A47" s="63"/>
      <c r="B47" s="63"/>
      <c r="C47" s="63"/>
      <c r="D47" s="63"/>
      <c r="E47" s="63"/>
      <c r="F47" s="63"/>
      <c r="G47" s="63"/>
      <c r="Q47" s="140"/>
      <c r="R47" s="140"/>
      <c r="S47" s="140"/>
      <c r="T47" s="140"/>
      <c r="V47" s="140"/>
      <c r="W47" s="140"/>
      <c r="X47" s="140"/>
      <c r="Y47" s="140"/>
      <c r="Z47" s="140"/>
      <c r="AA47" s="140"/>
      <c r="AB47" s="140"/>
      <c r="AC47" s="140"/>
      <c r="AD47" s="140"/>
      <c r="AE47" s="140"/>
      <c r="AF47" s="140"/>
      <c r="AG47" s="140"/>
    </row>
    <row r="48" spans="1:33" ht="15" x14ac:dyDescent="0.25">
      <c r="Q48" s="140"/>
      <c r="R48" s="140"/>
      <c r="S48" s="140"/>
      <c r="T48" s="140"/>
      <c r="V48" s="140"/>
      <c r="W48" s="140"/>
      <c r="X48" s="140"/>
      <c r="Y48" s="140"/>
      <c r="Z48" s="140"/>
      <c r="AA48" s="140"/>
      <c r="AB48" s="140"/>
      <c r="AC48" s="140"/>
      <c r="AD48" s="140"/>
      <c r="AE48" s="140"/>
      <c r="AF48" s="140"/>
      <c r="AG48" s="140"/>
    </row>
    <row r="49" spans="17:33" ht="15" x14ac:dyDescent="0.25">
      <c r="Q49" s="140"/>
      <c r="R49" s="140"/>
      <c r="S49" s="140"/>
      <c r="T49" s="140"/>
      <c r="V49" s="140"/>
      <c r="W49" s="140"/>
      <c r="X49" s="140"/>
      <c r="Y49" s="140"/>
      <c r="Z49" s="140"/>
      <c r="AA49" s="140"/>
      <c r="AB49" s="140"/>
      <c r="AC49" s="140"/>
      <c r="AD49" s="140"/>
      <c r="AE49" s="140"/>
      <c r="AF49" s="140"/>
      <c r="AG49" s="140"/>
    </row>
    <row r="50" spans="17:33" ht="15" x14ac:dyDescent="0.25">
      <c r="S50" s="140"/>
      <c r="T50" s="140"/>
      <c r="U50" s="140"/>
      <c r="W50" s="140"/>
      <c r="X50" s="140"/>
      <c r="Y50" s="140"/>
      <c r="Z50" s="140"/>
      <c r="AA50" s="140"/>
      <c r="AB50" s="140"/>
      <c r="AC50" s="140"/>
      <c r="AD50" s="140"/>
      <c r="AE50" s="140"/>
      <c r="AF50" s="140"/>
      <c r="AG50" s="140"/>
    </row>
    <row r="51" spans="17:33" ht="15" x14ac:dyDescent="0.25">
      <c r="S51" s="140"/>
      <c r="T51" s="140"/>
      <c r="U51" s="140"/>
      <c r="W51" s="140"/>
      <c r="X51" s="140"/>
      <c r="Y51" s="140"/>
      <c r="Z51" s="140"/>
    </row>
    <row r="52" spans="17:33" ht="15" x14ac:dyDescent="0.25">
      <c r="S52" s="140"/>
      <c r="T52" s="140"/>
      <c r="U52" s="140"/>
      <c r="W52" s="140"/>
      <c r="X52" s="140"/>
      <c r="Y52" s="140"/>
      <c r="Z52" s="140"/>
    </row>
    <row r="53" spans="17:33" ht="15" x14ac:dyDescent="0.25">
      <c r="S53" s="140"/>
      <c r="T53" s="140"/>
      <c r="U53" s="140"/>
      <c r="W53" s="140"/>
      <c r="X53" s="140"/>
      <c r="Y53" s="140"/>
      <c r="Z53" s="140"/>
    </row>
    <row r="54" spans="17:33" ht="15" x14ac:dyDescent="0.25">
      <c r="Q54" s="140"/>
      <c r="R54" s="140"/>
      <c r="S54" s="140"/>
      <c r="T54" s="140"/>
      <c r="V54" s="140"/>
      <c r="W54" s="140"/>
      <c r="X54" s="140"/>
      <c r="Y54" s="140"/>
      <c r="Z54" s="140"/>
    </row>
    <row r="55" spans="17:33" ht="15" x14ac:dyDescent="0.25">
      <c r="Q55" s="140"/>
      <c r="R55" s="140"/>
      <c r="S55" s="140"/>
      <c r="T55" s="140"/>
      <c r="U55" s="140"/>
      <c r="W55" s="140"/>
      <c r="X55" s="140"/>
      <c r="Y55" s="140"/>
      <c r="Z55" s="140"/>
    </row>
    <row r="56" spans="17:33" ht="15" x14ac:dyDescent="0.25">
      <c r="S56" s="140"/>
      <c r="T56" s="140"/>
      <c r="U56" s="140"/>
    </row>
    <row r="57" spans="17:33" ht="15" x14ac:dyDescent="0.25">
      <c r="S57" s="140"/>
      <c r="T57" s="140"/>
      <c r="U57" s="140"/>
    </row>
    <row r="58" spans="17:33" ht="15" x14ac:dyDescent="0.25">
      <c r="T58" s="140"/>
      <c r="U58" s="140"/>
    </row>
    <row r="59" spans="17:33" ht="15" x14ac:dyDescent="0.25">
      <c r="S59" s="140"/>
      <c r="T59" s="140"/>
      <c r="V59" s="140"/>
    </row>
    <row r="60" spans="17:33" ht="15" x14ac:dyDescent="0.25">
      <c r="Q60" s="140"/>
      <c r="R60" s="140"/>
      <c r="T60" s="140"/>
      <c r="U60" s="140"/>
    </row>
    <row r="61" spans="17:33" ht="15" x14ac:dyDescent="0.25">
      <c r="Q61" s="140"/>
      <c r="R61" s="140"/>
      <c r="T61" s="140"/>
      <c r="U61" s="140"/>
    </row>
    <row r="62" spans="17:33" ht="15" x14ac:dyDescent="0.25">
      <c r="T62" s="140"/>
      <c r="U62" s="140"/>
    </row>
    <row r="63" spans="17:33" ht="15" x14ac:dyDescent="0.25">
      <c r="S63" s="140"/>
      <c r="T63" s="140"/>
      <c r="U63" s="140"/>
    </row>
    <row r="64" spans="17:33" ht="15" x14ac:dyDescent="0.25">
      <c r="S64" s="140"/>
      <c r="T64" s="140"/>
      <c r="V64" s="140"/>
    </row>
    <row r="65" spans="17:22" ht="15" x14ac:dyDescent="0.25">
      <c r="S65" s="140"/>
      <c r="T65" s="140"/>
      <c r="V65" s="140"/>
    </row>
    <row r="66" spans="17:22" ht="15" x14ac:dyDescent="0.25">
      <c r="Q66" s="140"/>
      <c r="R66" s="140"/>
      <c r="S66" s="140"/>
      <c r="T66" s="140"/>
      <c r="U66" s="140"/>
    </row>
    <row r="67" spans="17:22" ht="15" x14ac:dyDescent="0.25">
      <c r="Q67" s="140"/>
      <c r="R67" s="140"/>
      <c r="T67" s="140"/>
      <c r="U67" s="140"/>
    </row>
    <row r="68" spans="17:22" ht="15" x14ac:dyDescent="0.25">
      <c r="Q68" s="140"/>
      <c r="R68" s="140"/>
      <c r="T68" s="140"/>
      <c r="U68" s="140"/>
    </row>
    <row r="69" spans="17:22" ht="15" x14ac:dyDescent="0.25">
      <c r="T69" s="140"/>
      <c r="U69" s="140"/>
    </row>
    <row r="70" spans="17:22" ht="15" x14ac:dyDescent="0.25">
      <c r="T70" s="140"/>
      <c r="U70" s="140"/>
    </row>
    <row r="71" spans="17:22" ht="15" x14ac:dyDescent="0.25">
      <c r="S71" s="140"/>
      <c r="T71" s="140"/>
      <c r="U71" s="140"/>
    </row>
    <row r="72" spans="17:22" ht="15" x14ac:dyDescent="0.25">
      <c r="S72" s="140"/>
      <c r="T72" s="140"/>
      <c r="U72" s="140"/>
    </row>
    <row r="73" spans="17:22" ht="15" x14ac:dyDescent="0.25">
      <c r="S73" s="140"/>
      <c r="T73" s="140"/>
      <c r="U73" s="140"/>
    </row>
    <row r="74" spans="17:22" ht="15" x14ac:dyDescent="0.25">
      <c r="T74" s="140"/>
      <c r="U74" s="140"/>
    </row>
    <row r="75" spans="17:22" ht="15" x14ac:dyDescent="0.25">
      <c r="T75" s="140"/>
      <c r="U75" s="140"/>
    </row>
    <row r="76" spans="17:22" ht="15" x14ac:dyDescent="0.25">
      <c r="T76" s="140"/>
      <c r="U76" s="140"/>
    </row>
    <row r="77" spans="17:22" ht="15" x14ac:dyDescent="0.25">
      <c r="T77" s="140"/>
      <c r="U77" s="140"/>
    </row>
    <row r="78" spans="17:22" ht="15" x14ac:dyDescent="0.25">
      <c r="T78" s="140"/>
      <c r="U78" s="140"/>
    </row>
    <row r="79" spans="17:22" ht="15" x14ac:dyDescent="0.25">
      <c r="U79" s="140"/>
    </row>
    <row r="80" spans="17:22" ht="15" x14ac:dyDescent="0.25">
      <c r="U80" s="140"/>
    </row>
    <row r="81" spans="21:21" ht="15" x14ac:dyDescent="0.25">
      <c r="U81" s="140"/>
    </row>
    <row r="82" spans="21:21" ht="15" x14ac:dyDescent="0.25">
      <c r="U82" s="140"/>
    </row>
    <row r="83" spans="21:21" ht="15" x14ac:dyDescent="0.25">
      <c r="U83" s="140"/>
    </row>
    <row r="84" spans="21:21" ht="15" x14ac:dyDescent="0.25">
      <c r="U84" s="140"/>
    </row>
    <row r="85" spans="21:21" ht="15" x14ac:dyDescent="0.25">
      <c r="U85" s="140"/>
    </row>
    <row r="86" spans="21:21" ht="15" x14ac:dyDescent="0.25">
      <c r="U86" s="140"/>
    </row>
    <row r="87" spans="21:21" ht="15" x14ac:dyDescent="0.25">
      <c r="U87" s="140"/>
    </row>
    <row r="88" spans="21:21" ht="15" x14ac:dyDescent="0.25">
      <c r="U88" s="140"/>
    </row>
  </sheetData>
  <mergeCells count="10">
    <mergeCell ref="A1:H1"/>
    <mergeCell ref="A44:F44"/>
    <mergeCell ref="A45:F45"/>
    <mergeCell ref="A46:F46"/>
    <mergeCell ref="A6:F6"/>
    <mergeCell ref="B7:C7"/>
    <mergeCell ref="E7:F7"/>
    <mergeCell ref="A41:F41"/>
    <mergeCell ref="A42:F42"/>
    <mergeCell ref="A43:F4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workbookViewId="0">
      <selection activeCell="R9" sqref="R9"/>
    </sheetView>
  </sheetViews>
  <sheetFormatPr defaultColWidth="9.140625" defaultRowHeight="15" customHeight="1" x14ac:dyDescent="0.25"/>
  <cols>
    <col min="1" max="1" width="9.140625" style="127" customWidth="1"/>
    <col min="2" max="3" width="10" style="127" customWidth="1"/>
    <col min="4" max="4" width="3.5703125" style="127" customWidth="1"/>
    <col min="5" max="6" width="10" style="127" customWidth="1"/>
    <col min="7" max="7" width="3.5703125" style="127" customWidth="1"/>
    <col min="8" max="9" width="10" style="127" customWidth="1"/>
    <col min="10" max="10" width="3.5703125" style="127" customWidth="1"/>
    <col min="11" max="12" width="10" style="127" customWidth="1"/>
    <col min="13" max="13" width="3.5703125" style="127" customWidth="1"/>
    <col min="14" max="15" width="10" style="127" customWidth="1"/>
    <col min="16" max="16" width="4" style="127" customWidth="1"/>
    <col min="17" max="16384" width="9.140625" style="127"/>
  </cols>
  <sheetData>
    <row r="1" spans="1:32" s="154" customFormat="1" x14ac:dyDescent="0.25">
      <c r="A1" s="268" t="s">
        <v>255</v>
      </c>
      <c r="B1" s="268"/>
      <c r="C1" s="268"/>
      <c r="D1" s="268"/>
      <c r="E1" s="268"/>
      <c r="F1" s="268"/>
      <c r="G1" s="268"/>
      <c r="H1" s="268"/>
      <c r="I1" s="268"/>
      <c r="J1" s="262"/>
      <c r="K1" s="17"/>
      <c r="L1" s="17"/>
      <c r="M1" s="17"/>
      <c r="N1" s="17"/>
      <c r="O1" s="17"/>
      <c r="P1" s="17"/>
    </row>
    <row r="2" spans="1:32" s="154" customFormat="1" x14ac:dyDescent="0.25">
      <c r="A2" s="261"/>
      <c r="B2" s="17"/>
      <c r="C2" s="17"/>
      <c r="D2" s="17"/>
      <c r="E2" s="178"/>
      <c r="F2" s="17"/>
      <c r="G2" s="17"/>
      <c r="H2" s="17"/>
      <c r="I2" s="17"/>
      <c r="J2" s="17"/>
      <c r="K2" s="17"/>
      <c r="L2" s="17"/>
      <c r="M2" s="17"/>
      <c r="N2" s="17"/>
      <c r="O2" s="17"/>
      <c r="P2" s="17"/>
    </row>
    <row r="3" spans="1:32" ht="63.75" customHeight="1" x14ac:dyDescent="0.25">
      <c r="A3" s="10"/>
      <c r="B3" s="10"/>
      <c r="C3" s="10"/>
      <c r="D3" s="10"/>
      <c r="E3" s="10"/>
      <c r="F3" s="10"/>
      <c r="G3" s="10"/>
      <c r="H3" s="10"/>
      <c r="I3" s="10"/>
      <c r="J3" s="10"/>
      <c r="K3" s="10"/>
      <c r="L3" s="10"/>
      <c r="M3" s="10"/>
      <c r="N3" s="10"/>
      <c r="O3" s="10"/>
      <c r="P3" s="10"/>
    </row>
    <row r="4" spans="1:32" ht="15" customHeight="1" x14ac:dyDescent="0.25">
      <c r="A4" s="184"/>
      <c r="B4" s="184"/>
      <c r="C4" s="184"/>
      <c r="D4" s="184"/>
      <c r="E4" s="184"/>
      <c r="F4" s="184"/>
      <c r="G4" s="184"/>
      <c r="H4" s="184"/>
      <c r="I4" s="184"/>
      <c r="J4" s="184"/>
      <c r="K4" s="184"/>
      <c r="L4" s="184"/>
      <c r="M4" s="184"/>
      <c r="N4" s="184"/>
      <c r="O4" s="184"/>
      <c r="P4" s="10"/>
    </row>
    <row r="5" spans="1:32" ht="15" customHeight="1" x14ac:dyDescent="0.25">
      <c r="A5" s="10"/>
      <c r="B5" s="10"/>
      <c r="C5" s="10"/>
      <c r="D5" s="10"/>
      <c r="E5" s="10"/>
      <c r="F5" s="10"/>
      <c r="G5" s="10"/>
      <c r="H5" s="10"/>
      <c r="I5" s="10"/>
      <c r="J5" s="10"/>
      <c r="K5" s="10"/>
      <c r="L5" s="10"/>
      <c r="M5" s="10"/>
      <c r="N5" s="10"/>
      <c r="O5" s="10"/>
      <c r="P5" s="10"/>
    </row>
    <row r="6" spans="1:32" ht="30" customHeight="1" thickBot="1" x14ac:dyDescent="0.3">
      <c r="A6" s="282" t="s">
        <v>111</v>
      </c>
      <c r="B6" s="282"/>
      <c r="C6" s="282"/>
      <c r="D6" s="282"/>
      <c r="E6" s="282"/>
      <c r="F6" s="282"/>
      <c r="G6" s="282"/>
      <c r="H6" s="282"/>
      <c r="I6" s="282"/>
      <c r="J6" s="282"/>
      <c r="K6" s="282"/>
      <c r="L6" s="282"/>
      <c r="M6" s="282"/>
      <c r="N6" s="282"/>
      <c r="O6" s="282"/>
      <c r="P6" s="17"/>
      <c r="Q6" s="154"/>
      <c r="R6" s="154"/>
      <c r="S6" s="140"/>
    </row>
    <row r="7" spans="1:32" ht="15" customHeight="1" thickBot="1" x14ac:dyDescent="0.3">
      <c r="A7" s="33"/>
      <c r="B7" s="285" t="s">
        <v>46</v>
      </c>
      <c r="C7" s="285"/>
      <c r="D7" s="118"/>
      <c r="E7" s="285" t="s">
        <v>4</v>
      </c>
      <c r="F7" s="285"/>
      <c r="G7" s="118"/>
      <c r="H7" s="285" t="s">
        <v>5</v>
      </c>
      <c r="I7" s="285"/>
      <c r="J7" s="118"/>
      <c r="K7" s="285" t="s">
        <v>45</v>
      </c>
      <c r="L7" s="285"/>
      <c r="M7" s="118"/>
      <c r="N7" s="286" t="s">
        <v>47</v>
      </c>
      <c r="O7" s="286"/>
      <c r="P7" s="10"/>
      <c r="S7" s="140"/>
    </row>
    <row r="8" spans="1:32" ht="29.25" customHeight="1" thickBot="1" x14ac:dyDescent="0.3">
      <c r="A8" s="22"/>
      <c r="B8" s="44" t="s">
        <v>8</v>
      </c>
      <c r="C8" s="52" t="s">
        <v>116</v>
      </c>
      <c r="D8" s="52"/>
      <c r="E8" s="44" t="s">
        <v>8</v>
      </c>
      <c r="F8" s="52" t="s">
        <v>116</v>
      </c>
      <c r="G8" s="52"/>
      <c r="H8" s="44" t="s">
        <v>8</v>
      </c>
      <c r="I8" s="52" t="s">
        <v>116</v>
      </c>
      <c r="J8" s="52"/>
      <c r="K8" s="44" t="s">
        <v>8</v>
      </c>
      <c r="L8" s="52" t="s">
        <v>116</v>
      </c>
      <c r="M8" s="52"/>
      <c r="N8" s="96" t="s">
        <v>8</v>
      </c>
      <c r="O8" s="97" t="s">
        <v>116</v>
      </c>
      <c r="P8" s="10"/>
      <c r="S8" s="140"/>
    </row>
    <row r="9" spans="1:32" ht="15" customHeight="1" x14ac:dyDescent="0.25">
      <c r="A9" s="87">
        <v>2010</v>
      </c>
      <c r="B9" s="4">
        <v>84</v>
      </c>
      <c r="C9" s="3">
        <v>43.3</v>
      </c>
      <c r="D9" s="3"/>
      <c r="E9" s="4">
        <v>52</v>
      </c>
      <c r="F9" s="3">
        <v>57.5</v>
      </c>
      <c r="G9" s="3"/>
      <c r="H9" s="4">
        <v>3</v>
      </c>
      <c r="I9" s="3">
        <v>7.9</v>
      </c>
      <c r="J9" s="3"/>
      <c r="K9" s="4">
        <v>69</v>
      </c>
      <c r="L9" s="3">
        <v>103.1</v>
      </c>
      <c r="M9" s="3"/>
      <c r="N9" s="4">
        <f>B9+E9+H9+K9</f>
        <v>208</v>
      </c>
      <c r="O9" s="3">
        <v>53.4</v>
      </c>
      <c r="P9" s="10"/>
      <c r="S9" s="140"/>
      <c r="V9" s="140"/>
      <c r="W9" s="140"/>
      <c r="X9" s="140"/>
      <c r="Y9" s="140"/>
      <c r="Z9" s="140"/>
      <c r="AA9" s="140"/>
    </row>
    <row r="10" spans="1:32" ht="15" customHeight="1" x14ac:dyDescent="0.25">
      <c r="A10" s="87">
        <v>2011</v>
      </c>
      <c r="B10" s="4">
        <v>135</v>
      </c>
      <c r="C10" s="3">
        <v>67.900000000000006</v>
      </c>
      <c r="D10" s="3"/>
      <c r="E10" s="4">
        <v>52</v>
      </c>
      <c r="F10" s="3">
        <v>56.5</v>
      </c>
      <c r="G10" s="3"/>
      <c r="H10" s="4">
        <v>6</v>
      </c>
      <c r="I10" s="3">
        <v>15.5</v>
      </c>
      <c r="J10" s="3"/>
      <c r="K10" s="4">
        <v>63</v>
      </c>
      <c r="L10" s="3">
        <v>92.3</v>
      </c>
      <c r="M10" s="3"/>
      <c r="N10" s="4">
        <f t="shared" ref="N10:N17" si="0">B10+E10+H10+K10</f>
        <v>256</v>
      </c>
      <c r="O10" s="3">
        <v>64.400000000000006</v>
      </c>
      <c r="P10" s="10"/>
      <c r="S10" s="140"/>
      <c r="V10" s="140"/>
      <c r="W10" s="140"/>
      <c r="X10" s="140"/>
      <c r="Y10" s="140"/>
      <c r="Z10" s="140"/>
      <c r="AA10" s="140"/>
    </row>
    <row r="11" spans="1:32" ht="15" customHeight="1" x14ac:dyDescent="0.25">
      <c r="A11" s="87">
        <v>2012</v>
      </c>
      <c r="B11" s="4">
        <v>79</v>
      </c>
      <c r="C11" s="3">
        <v>38.799999999999997</v>
      </c>
      <c r="D11" s="3"/>
      <c r="E11" s="4">
        <v>70</v>
      </c>
      <c r="F11" s="3">
        <v>74.7</v>
      </c>
      <c r="G11" s="3"/>
      <c r="H11" s="4">
        <v>4</v>
      </c>
      <c r="I11" s="3">
        <v>10.199999999999999</v>
      </c>
      <c r="J11" s="3"/>
      <c r="K11" s="4">
        <v>75</v>
      </c>
      <c r="L11" s="3">
        <v>107.8</v>
      </c>
      <c r="M11" s="3"/>
      <c r="N11" s="4">
        <f t="shared" si="0"/>
        <v>228</v>
      </c>
      <c r="O11" s="3">
        <v>56.2</v>
      </c>
      <c r="P11" s="10"/>
      <c r="S11" s="140"/>
      <c r="V11" s="140"/>
      <c r="W11" s="140"/>
      <c r="X11" s="140"/>
      <c r="Y11" s="140"/>
      <c r="Z11" s="140"/>
      <c r="AA11" s="140"/>
    </row>
    <row r="12" spans="1:32" ht="15" customHeight="1" x14ac:dyDescent="0.25">
      <c r="A12" s="87">
        <v>2013</v>
      </c>
      <c r="B12" s="4">
        <v>75</v>
      </c>
      <c r="C12" s="3">
        <v>36.1</v>
      </c>
      <c r="D12" s="3"/>
      <c r="E12" s="4">
        <v>82</v>
      </c>
      <c r="F12" s="3">
        <v>85.9</v>
      </c>
      <c r="G12" s="3"/>
      <c r="H12" s="4">
        <v>13</v>
      </c>
      <c r="I12" s="3">
        <v>32.4</v>
      </c>
      <c r="J12" s="3"/>
      <c r="K12" s="4">
        <v>79</v>
      </c>
      <c r="L12" s="3">
        <v>111.5</v>
      </c>
      <c r="M12" s="3"/>
      <c r="N12" s="4">
        <f t="shared" si="0"/>
        <v>249</v>
      </c>
      <c r="O12" s="3">
        <v>60.1</v>
      </c>
      <c r="P12" s="10"/>
      <c r="S12" s="140"/>
      <c r="V12" s="140"/>
      <c r="W12" s="140"/>
      <c r="X12" s="140"/>
      <c r="Y12" s="140"/>
      <c r="Z12" s="140"/>
      <c r="AA12" s="140"/>
    </row>
    <row r="13" spans="1:32" ht="15" customHeight="1" x14ac:dyDescent="0.25">
      <c r="A13" s="87">
        <v>2014</v>
      </c>
      <c r="B13" s="4">
        <v>82</v>
      </c>
      <c r="C13" s="3">
        <v>38.6</v>
      </c>
      <c r="D13" s="3"/>
      <c r="E13" s="4">
        <v>44</v>
      </c>
      <c r="F13" s="3">
        <v>45.3</v>
      </c>
      <c r="G13" s="3"/>
      <c r="H13" s="4">
        <v>16</v>
      </c>
      <c r="I13" s="3">
        <v>39.200000000000003</v>
      </c>
      <c r="J13" s="3"/>
      <c r="K13" s="4">
        <v>102</v>
      </c>
      <c r="L13" s="3">
        <v>141.5</v>
      </c>
      <c r="M13" s="3"/>
      <c r="N13" s="4">
        <f t="shared" si="0"/>
        <v>244</v>
      </c>
      <c r="O13" s="3">
        <v>57.7</v>
      </c>
      <c r="P13" s="10"/>
      <c r="S13" s="140"/>
      <c r="V13" s="140"/>
      <c r="W13" s="140"/>
      <c r="X13" s="140"/>
      <c r="Y13" s="140"/>
      <c r="Z13" s="140"/>
      <c r="AA13" s="140"/>
    </row>
    <row r="14" spans="1:32" ht="15" customHeight="1" x14ac:dyDescent="0.25">
      <c r="A14" s="93">
        <v>2015</v>
      </c>
      <c r="B14" s="41">
        <v>77</v>
      </c>
      <c r="C14" s="43">
        <v>35.5</v>
      </c>
      <c r="D14" s="43"/>
      <c r="E14" s="41">
        <v>54</v>
      </c>
      <c r="F14" s="43">
        <v>54.6</v>
      </c>
      <c r="G14" s="43"/>
      <c r="H14" s="41">
        <v>14</v>
      </c>
      <c r="I14" s="43">
        <v>33.700000000000003</v>
      </c>
      <c r="J14" s="43"/>
      <c r="K14" s="41">
        <v>93</v>
      </c>
      <c r="L14" s="43">
        <v>126.8</v>
      </c>
      <c r="M14" s="43"/>
      <c r="N14" s="4">
        <f t="shared" si="0"/>
        <v>238</v>
      </c>
      <c r="O14" s="43">
        <v>55.3</v>
      </c>
      <c r="P14" s="10"/>
      <c r="S14" s="140"/>
      <c r="V14" s="140"/>
      <c r="W14" s="140"/>
      <c r="X14" s="140"/>
      <c r="Y14" s="140"/>
      <c r="Z14" s="140"/>
      <c r="AA14" s="140"/>
    </row>
    <row r="15" spans="1:32" ht="15" customHeight="1" x14ac:dyDescent="0.25">
      <c r="A15" s="93">
        <v>2016</v>
      </c>
      <c r="B15" s="41">
        <v>76</v>
      </c>
      <c r="C15" s="43">
        <v>34.299999999999997</v>
      </c>
      <c r="D15" s="43"/>
      <c r="E15" s="41">
        <v>55</v>
      </c>
      <c r="F15" s="43">
        <v>54.7</v>
      </c>
      <c r="G15" s="43"/>
      <c r="H15" s="41">
        <v>13</v>
      </c>
      <c r="I15" s="43">
        <v>30.8</v>
      </c>
      <c r="J15" s="43"/>
      <c r="K15" s="41">
        <v>79</v>
      </c>
      <c r="L15" s="43">
        <v>106</v>
      </c>
      <c r="M15" s="43"/>
      <c r="N15" s="4">
        <f t="shared" si="0"/>
        <v>223</v>
      </c>
      <c r="O15" s="43">
        <v>50.8</v>
      </c>
      <c r="P15" s="10"/>
      <c r="S15" s="140"/>
      <c r="V15" s="140"/>
      <c r="W15" s="140"/>
      <c r="X15" s="140"/>
      <c r="Y15" s="140"/>
      <c r="Z15" s="140"/>
      <c r="AA15" s="140"/>
    </row>
    <row r="16" spans="1:32" ht="15" customHeight="1" x14ac:dyDescent="0.25">
      <c r="A16" s="93">
        <v>2017</v>
      </c>
      <c r="B16" s="41">
        <v>78</v>
      </c>
      <c r="C16" s="43">
        <v>34.5</v>
      </c>
      <c r="D16" s="43"/>
      <c r="E16" s="41">
        <v>68</v>
      </c>
      <c r="F16" s="43">
        <v>66.3</v>
      </c>
      <c r="G16" s="43"/>
      <c r="H16" s="41">
        <v>10</v>
      </c>
      <c r="I16" s="43">
        <v>23.2</v>
      </c>
      <c r="J16" s="43"/>
      <c r="K16" s="41">
        <v>119</v>
      </c>
      <c r="L16" s="43">
        <v>157.5</v>
      </c>
      <c r="M16" s="43"/>
      <c r="N16" s="4">
        <f t="shared" si="0"/>
        <v>275</v>
      </c>
      <c r="O16" s="43">
        <v>61.5</v>
      </c>
      <c r="P16" s="8"/>
      <c r="Q16" s="126"/>
      <c r="R16" s="126"/>
      <c r="S16" s="159"/>
      <c r="T16" s="126"/>
      <c r="U16" s="126"/>
      <c r="V16" s="159"/>
      <c r="W16" s="159"/>
      <c r="X16" s="159"/>
      <c r="Y16" s="159"/>
      <c r="Z16" s="159"/>
      <c r="AA16" s="159"/>
      <c r="AB16" s="126"/>
      <c r="AC16" s="126"/>
      <c r="AD16" s="126"/>
      <c r="AE16" s="126"/>
      <c r="AF16" s="126"/>
    </row>
    <row r="17" spans="1:32" ht="15" customHeight="1" x14ac:dyDescent="0.25">
      <c r="A17" s="93">
        <v>2018</v>
      </c>
      <c r="B17" s="41">
        <v>94</v>
      </c>
      <c r="C17" s="43">
        <v>40.700000000000003</v>
      </c>
      <c r="D17" s="43"/>
      <c r="E17" s="41">
        <v>97</v>
      </c>
      <c r="F17" s="43">
        <v>92.6</v>
      </c>
      <c r="G17" s="43"/>
      <c r="H17" s="41">
        <v>11</v>
      </c>
      <c r="I17" s="43">
        <v>25</v>
      </c>
      <c r="J17" s="43"/>
      <c r="K17" s="41">
        <v>132</v>
      </c>
      <c r="L17" s="43">
        <v>172.3</v>
      </c>
      <c r="M17" s="43"/>
      <c r="N17" s="4">
        <f t="shared" si="0"/>
        <v>334</v>
      </c>
      <c r="O17" s="43">
        <v>73.2</v>
      </c>
      <c r="P17" s="8"/>
      <c r="Q17" s="126"/>
      <c r="R17" s="126"/>
      <c r="S17" s="159"/>
      <c r="T17" s="126"/>
      <c r="U17" s="126"/>
      <c r="V17" s="159"/>
      <c r="W17" s="159"/>
      <c r="X17" s="159"/>
      <c r="Y17" s="159"/>
      <c r="Z17" s="159"/>
      <c r="AA17" s="159"/>
      <c r="AB17" s="126"/>
      <c r="AC17" s="126"/>
      <c r="AD17" s="126"/>
      <c r="AE17" s="126"/>
      <c r="AF17" s="126"/>
    </row>
    <row r="18" spans="1:32" s="125" customFormat="1" ht="15" customHeight="1" thickBot="1" x14ac:dyDescent="0.3">
      <c r="A18" s="88" t="s">
        <v>118</v>
      </c>
      <c r="B18" s="22">
        <f>SUM(B13:B17)</f>
        <v>407</v>
      </c>
      <c r="C18" s="35">
        <v>36.700000000000003</v>
      </c>
      <c r="D18" s="35"/>
      <c r="E18" s="22">
        <f>SUM(E13:E17)</f>
        <v>318</v>
      </c>
      <c r="F18" s="35">
        <v>63.1</v>
      </c>
      <c r="G18" s="35"/>
      <c r="H18" s="22">
        <f>SUM(H13:H17)</f>
        <v>64</v>
      </c>
      <c r="I18" s="35">
        <v>30.2</v>
      </c>
      <c r="J18" s="35"/>
      <c r="K18" s="22">
        <f>SUM(K13:K17)</f>
        <v>525</v>
      </c>
      <c r="L18" s="35">
        <v>141.1</v>
      </c>
      <c r="M18" s="35"/>
      <c r="N18" s="34">
        <v>1314</v>
      </c>
      <c r="O18" s="35">
        <v>59.8</v>
      </c>
      <c r="P18" s="8"/>
      <c r="Q18" s="126"/>
      <c r="R18" s="126"/>
      <c r="S18" s="159"/>
      <c r="T18" s="126"/>
      <c r="U18" s="126"/>
      <c r="V18" s="159"/>
      <c r="W18" s="159"/>
      <c r="X18" s="159"/>
      <c r="Y18" s="159"/>
      <c r="Z18" s="159"/>
      <c r="AA18" s="159"/>
      <c r="AB18" s="126"/>
      <c r="AC18" s="126"/>
      <c r="AD18" s="126"/>
      <c r="AE18" s="126"/>
      <c r="AF18" s="126"/>
    </row>
    <row r="19" spans="1:32" ht="22.5" customHeight="1" x14ac:dyDescent="0.25">
      <c r="A19" s="283" t="s">
        <v>155</v>
      </c>
      <c r="B19" s="283"/>
      <c r="C19" s="283"/>
      <c r="D19" s="283"/>
      <c r="E19" s="283"/>
      <c r="F19" s="283"/>
      <c r="G19" s="283"/>
      <c r="H19" s="283"/>
      <c r="I19" s="283"/>
      <c r="J19" s="283"/>
      <c r="K19" s="283"/>
      <c r="L19" s="283"/>
      <c r="M19" s="283"/>
      <c r="N19" s="283"/>
      <c r="O19" s="283"/>
      <c r="P19" s="10"/>
      <c r="S19" s="140"/>
      <c r="V19" s="140"/>
      <c r="W19" s="140"/>
      <c r="X19" s="140"/>
      <c r="Y19" s="140"/>
      <c r="Z19" s="140"/>
      <c r="AA19" s="140"/>
    </row>
    <row r="20" spans="1:32" ht="15" customHeight="1" x14ac:dyDescent="0.25">
      <c r="A20" s="284" t="s">
        <v>154</v>
      </c>
      <c r="B20" s="284"/>
      <c r="C20" s="284"/>
      <c r="D20" s="284"/>
      <c r="E20" s="284"/>
      <c r="F20" s="284"/>
      <c r="G20" s="284"/>
      <c r="H20" s="284"/>
      <c r="I20" s="284"/>
      <c r="J20" s="284"/>
      <c r="K20" s="284"/>
      <c r="L20" s="284"/>
      <c r="M20" s="284"/>
      <c r="N20" s="284"/>
      <c r="O20" s="284"/>
      <c r="P20" s="10"/>
      <c r="S20" s="140"/>
      <c r="V20" s="140"/>
      <c r="W20" s="140"/>
      <c r="X20" s="140"/>
      <c r="Y20" s="140"/>
      <c r="Z20" s="140"/>
      <c r="AA20" s="140"/>
    </row>
    <row r="21" spans="1:32" ht="15" customHeight="1" x14ac:dyDescent="0.25">
      <c r="A21" s="10"/>
      <c r="B21" s="10"/>
      <c r="C21" s="10"/>
      <c r="D21" s="10"/>
      <c r="E21" s="10"/>
      <c r="F21" s="10"/>
      <c r="G21" s="10"/>
      <c r="H21" s="10"/>
      <c r="I21" s="10"/>
      <c r="J21" s="10"/>
      <c r="K21" s="10"/>
      <c r="L21" s="10"/>
      <c r="M21" s="10"/>
      <c r="N21" s="10"/>
      <c r="O21" s="10"/>
      <c r="P21" s="10"/>
      <c r="V21" s="140"/>
      <c r="W21" s="140"/>
      <c r="X21" s="140"/>
      <c r="Y21" s="140"/>
      <c r="Z21" s="140"/>
      <c r="AA21" s="140"/>
    </row>
    <row r="22" spans="1:32" ht="15" customHeight="1" x14ac:dyDescent="0.25">
      <c r="V22" s="140"/>
      <c r="W22" s="140"/>
      <c r="X22" s="140"/>
      <c r="Y22" s="140"/>
      <c r="Z22" s="140"/>
      <c r="AA22" s="140"/>
    </row>
    <row r="23" spans="1:32" ht="15" customHeight="1" x14ac:dyDescent="0.25">
      <c r="V23" s="140"/>
      <c r="W23" s="140"/>
      <c r="X23" s="140"/>
      <c r="Y23" s="140"/>
      <c r="Z23" s="140"/>
      <c r="AA23" s="140"/>
    </row>
    <row r="24" spans="1:32" ht="15" customHeight="1" x14ac:dyDescent="0.25">
      <c r="V24" s="140"/>
      <c r="W24" s="140"/>
      <c r="X24" s="140"/>
      <c r="Y24" s="140"/>
      <c r="Z24" s="140"/>
      <c r="AA24" s="140"/>
    </row>
    <row r="25" spans="1:32" ht="15" customHeight="1" x14ac:dyDescent="0.25">
      <c r="V25" s="140"/>
      <c r="W25" s="140"/>
      <c r="X25" s="140"/>
      <c r="Y25" s="140"/>
      <c r="Z25" s="140"/>
      <c r="AA25" s="140"/>
    </row>
    <row r="26" spans="1:32" ht="15" customHeight="1" x14ac:dyDescent="0.25">
      <c r="V26" s="140"/>
      <c r="W26" s="140"/>
      <c r="X26" s="140"/>
      <c r="Y26" s="140"/>
      <c r="Z26" s="140"/>
      <c r="AA26" s="140"/>
    </row>
    <row r="27" spans="1:32" ht="15" customHeight="1" x14ac:dyDescent="0.25">
      <c r="V27" s="140"/>
      <c r="W27" s="140"/>
      <c r="X27" s="140"/>
      <c r="Y27" s="140"/>
      <c r="Z27" s="140"/>
      <c r="AA27" s="140"/>
    </row>
    <row r="28" spans="1:32" ht="15" customHeight="1" x14ac:dyDescent="0.25">
      <c r="V28" s="140"/>
      <c r="W28" s="140"/>
      <c r="X28" s="140"/>
      <c r="Y28" s="140"/>
      <c r="Z28" s="140"/>
      <c r="AA28" s="140"/>
    </row>
    <row r="29" spans="1:32" ht="15" customHeight="1" x14ac:dyDescent="0.25">
      <c r="V29" s="140"/>
      <c r="W29" s="140"/>
      <c r="X29" s="140"/>
      <c r="Y29" s="140"/>
      <c r="Z29" s="140"/>
      <c r="AA29" s="140"/>
    </row>
    <row r="30" spans="1:32" ht="15" customHeight="1" x14ac:dyDescent="0.25">
      <c r="V30" s="140"/>
      <c r="W30" s="140"/>
      <c r="X30" s="140"/>
      <c r="Y30" s="140"/>
      <c r="Z30" s="140"/>
      <c r="AA30" s="140"/>
    </row>
    <row r="31" spans="1:32" ht="15" customHeight="1" x14ac:dyDescent="0.25">
      <c r="V31" s="140"/>
      <c r="W31" s="140"/>
      <c r="X31" s="140"/>
      <c r="Y31" s="140"/>
      <c r="Z31" s="140"/>
      <c r="AA31" s="140"/>
    </row>
    <row r="32" spans="1:32" ht="15" customHeight="1" x14ac:dyDescent="0.25">
      <c r="V32" s="140"/>
      <c r="W32" s="140"/>
      <c r="X32" s="140"/>
      <c r="Y32" s="140"/>
      <c r="Z32" s="140"/>
      <c r="AA32" s="140"/>
    </row>
    <row r="33" spans="22:27" ht="15" customHeight="1" x14ac:dyDescent="0.25">
      <c r="V33" s="140"/>
      <c r="W33" s="140"/>
      <c r="X33" s="140"/>
      <c r="Y33" s="140"/>
      <c r="Z33" s="140"/>
      <c r="AA33" s="140"/>
    </row>
    <row r="34" spans="22:27" ht="15" customHeight="1" x14ac:dyDescent="0.25">
      <c r="V34" s="140"/>
      <c r="W34" s="140"/>
      <c r="X34" s="140"/>
      <c r="Y34" s="140"/>
      <c r="Z34" s="140"/>
      <c r="AA34" s="140"/>
    </row>
    <row r="35" spans="22:27" ht="15" customHeight="1" x14ac:dyDescent="0.25">
      <c r="V35" s="140"/>
      <c r="W35" s="140"/>
      <c r="X35" s="140"/>
      <c r="Y35" s="140"/>
      <c r="Z35" s="140"/>
      <c r="AA35" s="140"/>
    </row>
    <row r="36" spans="22:27" ht="15" customHeight="1" x14ac:dyDescent="0.25">
      <c r="V36" s="140"/>
      <c r="W36" s="140"/>
      <c r="X36" s="140"/>
      <c r="Y36" s="140"/>
      <c r="Z36" s="140"/>
      <c r="AA36" s="140"/>
    </row>
    <row r="37" spans="22:27" ht="15" customHeight="1" x14ac:dyDescent="0.25">
      <c r="V37" s="140"/>
      <c r="W37" s="140"/>
      <c r="X37" s="140"/>
      <c r="Y37" s="140"/>
      <c r="Z37" s="140"/>
      <c r="AA37" s="140"/>
    </row>
    <row r="38" spans="22:27" ht="15" customHeight="1" x14ac:dyDescent="0.25">
      <c r="V38" s="140"/>
      <c r="W38" s="140"/>
      <c r="X38" s="140"/>
      <c r="Y38" s="140"/>
      <c r="Z38" s="140"/>
      <c r="AA38" s="140"/>
    </row>
    <row r="39" spans="22:27" ht="15" customHeight="1" x14ac:dyDescent="0.25">
      <c r="V39" s="140"/>
      <c r="W39" s="140"/>
      <c r="X39" s="140"/>
      <c r="Y39" s="140"/>
      <c r="Z39" s="140"/>
      <c r="AA39" s="140"/>
    </row>
    <row r="40" spans="22:27" ht="15" customHeight="1" x14ac:dyDescent="0.25">
      <c r="V40" s="140"/>
      <c r="W40" s="140"/>
      <c r="X40" s="140"/>
      <c r="Y40" s="140"/>
      <c r="Z40" s="140"/>
      <c r="AA40" s="140"/>
    </row>
    <row r="41" spans="22:27" ht="15" customHeight="1" x14ac:dyDescent="0.25">
      <c r="V41" s="140"/>
      <c r="W41" s="140"/>
      <c r="X41" s="140"/>
      <c r="Y41" s="140"/>
      <c r="Z41" s="140"/>
      <c r="AA41" s="140"/>
    </row>
    <row r="42" spans="22:27" ht="15" customHeight="1" x14ac:dyDescent="0.25">
      <c r="V42" s="140"/>
      <c r="W42" s="140"/>
      <c r="X42" s="140"/>
      <c r="Y42" s="140"/>
      <c r="Z42" s="140"/>
      <c r="AA42" s="140"/>
    </row>
    <row r="43" spans="22:27" ht="15" customHeight="1" x14ac:dyDescent="0.25">
      <c r="V43" s="140"/>
      <c r="W43" s="140"/>
      <c r="X43" s="140"/>
      <c r="Y43" s="140"/>
      <c r="Z43" s="140"/>
      <c r="AA43" s="140"/>
    </row>
    <row r="44" spans="22:27" ht="15" customHeight="1" x14ac:dyDescent="0.25">
      <c r="V44" s="140"/>
      <c r="W44" s="140"/>
      <c r="X44" s="140"/>
      <c r="Y44" s="140"/>
      <c r="Z44" s="140"/>
      <c r="AA44" s="140"/>
    </row>
    <row r="45" spans="22:27" ht="15" customHeight="1" x14ac:dyDescent="0.25">
      <c r="V45" s="140"/>
      <c r="W45" s="140"/>
      <c r="X45" s="140"/>
      <c r="Y45" s="140"/>
      <c r="Z45" s="140"/>
      <c r="AA45" s="140"/>
    </row>
    <row r="46" spans="22:27" ht="15" customHeight="1" x14ac:dyDescent="0.25">
      <c r="V46" s="140"/>
      <c r="W46" s="140"/>
      <c r="X46" s="140"/>
      <c r="Y46" s="140"/>
      <c r="Z46" s="140"/>
      <c r="AA46" s="140"/>
    </row>
    <row r="47" spans="22:27" ht="15" customHeight="1" x14ac:dyDescent="0.25">
      <c r="V47" s="140"/>
      <c r="W47" s="140"/>
      <c r="X47" s="140"/>
      <c r="Y47" s="140"/>
      <c r="Z47" s="140"/>
      <c r="AA47" s="140"/>
    </row>
    <row r="48" spans="22:27" ht="15" customHeight="1" x14ac:dyDescent="0.25">
      <c r="V48" s="140"/>
      <c r="W48" s="140"/>
      <c r="X48" s="140"/>
      <c r="Y48" s="140"/>
      <c r="Z48" s="140"/>
      <c r="AA48" s="140"/>
    </row>
    <row r="49" spans="22:27" ht="15" customHeight="1" x14ac:dyDescent="0.25">
      <c r="V49" s="140"/>
      <c r="W49" s="140"/>
      <c r="X49" s="140"/>
      <c r="Y49" s="140"/>
      <c r="Z49" s="140"/>
      <c r="AA49" s="140"/>
    </row>
    <row r="50" spans="22:27" ht="15" customHeight="1" x14ac:dyDescent="0.25">
      <c r="V50" s="140"/>
      <c r="W50" s="140"/>
      <c r="X50" s="140"/>
      <c r="Y50" s="140"/>
      <c r="Z50" s="140"/>
      <c r="AA50" s="140"/>
    </row>
    <row r="51" spans="22:27" ht="15" customHeight="1" x14ac:dyDescent="0.25">
      <c r="V51" s="140"/>
      <c r="W51" s="140"/>
      <c r="X51" s="140"/>
      <c r="Y51" s="140"/>
      <c r="Z51" s="140"/>
      <c r="AA51" s="140"/>
    </row>
    <row r="52" spans="22:27" ht="15" customHeight="1" x14ac:dyDescent="0.25">
      <c r="V52" s="140"/>
      <c r="W52" s="140"/>
      <c r="X52" s="140"/>
      <c r="Y52" s="140"/>
      <c r="Z52" s="140"/>
      <c r="AA52" s="140"/>
    </row>
    <row r="53" spans="22:27" ht="15" customHeight="1" x14ac:dyDescent="0.25">
      <c r="V53" s="140"/>
      <c r="W53" s="140"/>
      <c r="X53" s="140"/>
      <c r="Y53" s="140"/>
      <c r="Z53" s="140"/>
      <c r="AA53" s="140"/>
    </row>
    <row r="54" spans="22:27" ht="15" customHeight="1" x14ac:dyDescent="0.25">
      <c r="V54" s="140"/>
      <c r="W54" s="140"/>
      <c r="X54" s="140"/>
      <c r="Y54" s="140"/>
      <c r="Z54" s="140"/>
      <c r="AA54" s="140"/>
    </row>
    <row r="55" spans="22:27" ht="15" customHeight="1" x14ac:dyDescent="0.25">
      <c r="V55" s="140"/>
      <c r="W55" s="140"/>
      <c r="X55" s="140"/>
      <c r="Y55" s="140"/>
      <c r="Z55" s="140"/>
      <c r="AA55" s="140"/>
    </row>
    <row r="56" spans="22:27" ht="15" customHeight="1" x14ac:dyDescent="0.25">
      <c r="V56" s="140"/>
      <c r="W56" s="140"/>
      <c r="X56" s="140"/>
      <c r="Y56" s="140"/>
      <c r="Z56" s="140"/>
      <c r="AA56" s="140"/>
    </row>
    <row r="57" spans="22:27" ht="15" customHeight="1" x14ac:dyDescent="0.25">
      <c r="V57" s="140"/>
      <c r="W57" s="140"/>
      <c r="X57" s="140"/>
      <c r="Y57" s="140"/>
      <c r="Z57" s="140"/>
      <c r="AA57" s="140"/>
    </row>
    <row r="58" spans="22:27" ht="15" customHeight="1" x14ac:dyDescent="0.25">
      <c r="V58" s="140"/>
      <c r="W58" s="140"/>
      <c r="X58" s="140"/>
      <c r="Y58" s="140"/>
      <c r="Z58" s="140"/>
      <c r="AA58" s="140"/>
    </row>
  </sheetData>
  <mergeCells count="9">
    <mergeCell ref="A1:I1"/>
    <mergeCell ref="A6:O6"/>
    <mergeCell ref="A19:O19"/>
    <mergeCell ref="A20:O20"/>
    <mergeCell ref="B7:C7"/>
    <mergeCell ref="E7:F7"/>
    <mergeCell ref="H7:I7"/>
    <mergeCell ref="K7:L7"/>
    <mergeCell ref="N7:O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BF0B5019ED3646B4F6DD0CF7504974" ma:contentTypeVersion="0" ma:contentTypeDescription="Create a new document." ma:contentTypeScope="" ma:versionID="80e0dc19dbad1152437f67269cb9e8c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1B7951-A3F3-473E-8E72-4EA55D2E70A1}">
  <ds:schemaRefs>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F46F056-0CD7-4FBD-AB00-CC0FA582496C}">
  <ds:schemaRefs>
    <ds:schemaRef ds:uri="http://schemas.microsoft.com/sharepoint/v3/contenttype/forms"/>
  </ds:schemaRefs>
</ds:datastoreItem>
</file>

<file path=customXml/itemProps3.xml><?xml version="1.0" encoding="utf-8"?>
<ds:datastoreItem xmlns:ds="http://schemas.openxmlformats.org/officeDocument/2006/customXml" ds:itemID="{7B094BE9-22FC-4AE3-B6B7-F588EE73EE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vt:i4>
      </vt:variant>
    </vt:vector>
  </HeadingPairs>
  <TitlesOfParts>
    <vt:vector size="26" baseType="lpstr">
      <vt:lpstr>Table of contents</vt:lpstr>
      <vt:lpstr>Symbols</vt:lpstr>
      <vt:lpstr>Table 1</vt:lpstr>
      <vt:lpstr>Table 2</vt:lpstr>
      <vt:lpstr>Table 3</vt:lpstr>
      <vt:lpstr>Table 4</vt:lpstr>
      <vt:lpstr>Table 5a</vt:lpstr>
      <vt:lpstr>Table 5b</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7'!_Toc3800130</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Rheumatic heart disease 2014-2018</dc:title>
  <dc:creator>AIHW</dc:creator>
  <cp:lastModifiedBy>Currie, Caitlin</cp:lastModifiedBy>
  <cp:lastPrinted>2020-03-20T04:19:40Z</cp:lastPrinted>
  <dcterms:created xsi:type="dcterms:W3CDTF">2019-04-09T23:59:43Z</dcterms:created>
  <dcterms:modified xsi:type="dcterms:W3CDTF">2021-06-07T04:19:21Z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0x010100A1BF0B5019ED3646B4F6DD0CF7504974</vt:lpwstr>
  </property>
</Properties>
</file>