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7935" activeTab="1"/>
  </bookViews>
  <sheets>
    <sheet name="Table 1.1" sheetId="1" r:id="rId1"/>
    <sheet name="Table 1.2" sheetId="2" r:id="rId2"/>
    <sheet name="Table 1.3" sheetId="3" r:id="rId3"/>
  </sheets>
  <definedNames>
    <definedName name="_xlnm.Print_Area" localSheetId="0">'Table 1.1'!$A$1:$L$26</definedName>
  </definedNames>
  <calcPr fullCalcOnLoad="1"/>
</workbook>
</file>

<file path=xl/sharedStrings.xml><?xml version="1.0" encoding="utf-8"?>
<sst xmlns="http://schemas.openxmlformats.org/spreadsheetml/2006/main" count="279" uniqueCount="74">
  <si>
    <t>Table 1.1: Number of operational residential aged care places, CACPs and EACH packages, and</t>
  </si>
  <si>
    <t xml:space="preserve"> 30 June 1995 to 30 June 2006</t>
  </si>
  <si>
    <t>Year</t>
  </si>
  <si>
    <t>CACP packages</t>
  </si>
  <si>
    <t xml:space="preserve">        Total</t>
  </si>
  <si>
    <t>CACP  ratio</t>
  </si>
  <si>
    <t xml:space="preserve">(a)   The ratios are based on Australian Bureau of Statistics (ABS) population estimates released in December 2006, cat. no. 3101.0, and are </t>
  </si>
  <si>
    <t xml:space="preserve">        recalculated  back to 1997 (ABS 2006a).</t>
  </si>
  <si>
    <t>Notes</t>
  </si>
  <si>
    <t xml:space="preserve">2.  The ratios for 2006 differ from those published by the Australian Government Department of Health and Ageing which, for reporting in 2006, </t>
  </si>
  <si>
    <t xml:space="preserve">      used small area projections based on the ABS 2002  Population Projections, Series B.</t>
  </si>
  <si>
    <r>
      <t>transition care places, and the provision ratio per 1,000 persons aged 70 years and over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from </t>
    </r>
  </si>
  <si>
    <t>State/territory</t>
  </si>
  <si>
    <t>Major cities</t>
  </si>
  <si>
    <t>Inner regional</t>
  </si>
  <si>
    <t>Outer regional</t>
  </si>
  <si>
    <t>Remote</t>
  </si>
  <si>
    <t>Very remote</t>
  </si>
  <si>
    <t>All regions</t>
  </si>
  <si>
    <t>Residential places</t>
  </si>
  <si>
    <r>
      <t xml:space="preserve">                      </t>
    </r>
    <r>
      <rPr>
        <b/>
        <sz val="8"/>
        <rFont val="Arial"/>
        <family val="2"/>
      </rPr>
      <t xml:space="preserve"> Number</t>
    </r>
  </si>
  <si>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</si>
  <si>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</si>
  <si>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</si>
  <si>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</si>
  <si>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</si>
  <si>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</si>
  <si>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</si>
  <si>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</si>
  <si>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</si>
  <si>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CACPs</t>
  </si>
  <si>
    <t>n.a.</t>
  </si>
  <si>
    <r>
      <t>EACH packages</t>
    </r>
    <r>
      <rPr>
        <b/>
        <vertAlign val="superscript"/>
        <sz val="8"/>
        <rFont val="Arial"/>
        <family val="2"/>
      </rPr>
      <t>(b)</t>
    </r>
  </si>
  <si>
    <t>Transition care packages</t>
  </si>
  <si>
    <t>Total (places and packages)</t>
  </si>
  <si>
    <t>Per cent</t>
  </si>
  <si>
    <t>(b)         Includes 601  EACH dementia packages.  More detail may be found in (AIHW 2007).</t>
  </si>
  <si>
    <r>
      <t>Note:</t>
    </r>
    <r>
      <rPr>
        <sz val="7"/>
        <rFont val="Arial"/>
        <family val="2"/>
      </rPr>
      <t xml:space="preserve">   These figures include places and packages provided by Multi-Purpose Services and places and packages </t>
    </r>
  </si>
  <si>
    <t xml:space="preserve">             funded under the Aboriginal and Torres Strait Islander Aged Care Strategy.</t>
  </si>
  <si>
    <t>n.a.       Not applicable.</t>
  </si>
  <si>
    <r>
      <t xml:space="preserve"> persons aged 70 years and over, by state/territory and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</si>
  <si>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Total (70+)</t>
  </si>
  <si>
    <t>Total (70+ and Indigenous population aged 50–69 years)</t>
  </si>
  <si>
    <r>
      <t>Residential places</t>
    </r>
    <r>
      <rPr>
        <b/>
        <vertAlign val="superscript"/>
        <sz val="8"/>
        <rFont val="Arial"/>
        <family val="2"/>
      </rPr>
      <t>(b)</t>
    </r>
  </si>
  <si>
    <t xml:space="preserve">                                  Ratio</t>
  </si>
  <si>
    <r>
      <t>EACH packages</t>
    </r>
    <r>
      <rPr>
        <b/>
        <vertAlign val="superscript"/>
        <sz val="8"/>
        <rFont val="Arial"/>
        <family val="2"/>
      </rPr>
      <t>(c)</t>
    </r>
  </si>
  <si>
    <t>Total</t>
  </si>
  <si>
    <t>(b)     Includes 601  EACH dementia packages.  For more information see (AIHW 2007).</t>
  </si>
  <si>
    <t>n.a.    Not applicable.</t>
  </si>
  <si>
    <t xml:space="preserve">1.       These figures include places and packages provided by Multi-Purpose Services and places and packages funded under the Aboriginal </t>
  </si>
  <si>
    <t xml:space="preserve">          and Torres Strait Islander Aged Care Strategy.</t>
  </si>
  <si>
    <t xml:space="preserve"> Residential aged care   </t>
  </si>
  <si>
    <t xml:space="preserve">CACP </t>
  </si>
  <si>
    <t xml:space="preserve">EACH </t>
  </si>
  <si>
    <t xml:space="preserve">Transition care </t>
  </si>
  <si>
    <t xml:space="preserve">Residential places  </t>
  </si>
  <si>
    <t xml:space="preserve">EACH  </t>
  </si>
  <si>
    <t xml:space="preserve">Transition care  </t>
  </si>
  <si>
    <r>
      <t>Total</t>
    </r>
    <r>
      <rPr>
        <b/>
        <vertAlign val="superscript"/>
        <sz val="8"/>
        <rFont val="Arial"/>
        <family val="2"/>
      </rPr>
      <t>(a)</t>
    </r>
  </si>
  <si>
    <t>Places and packages</t>
  </si>
  <si>
    <t>Provision ratio</t>
  </si>
  <si>
    <t xml:space="preserve">(a)        Refers to the location of the services. The table uses the ASG Remoteness Structure as developed by the ABS. </t>
  </si>
  <si>
    <t>(a)      Refers to the location of the places. The table uses the ASGC Remoteness Structure as developed by the ABS.</t>
  </si>
  <si>
    <t xml:space="preserve">2.       The 2006 ASGC Remoteness population figures were derived at the AIHW from the 2005 ASGC population figures and the ABS </t>
  </si>
  <si>
    <t xml:space="preserve">           estimated resident population figures for state/territories, 30 June 2006 released in December 2006 (ABS 2001 and 2006a).</t>
  </si>
  <si>
    <t xml:space="preserve">          The Indigenous population aged 50-69 years uses ABS projections (ABS 2004).</t>
  </si>
  <si>
    <r>
      <t>packages, by  state/territory and remoteness,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30 June 2006</t>
    </r>
  </si>
  <si>
    <t>..</t>
  </si>
  <si>
    <t xml:space="preserve">3.   From 1999, the data in this table include places and packages provided by Multi-Purpose Services and flexible funding under the Aboriginal </t>
  </si>
  <si>
    <t>1.  The 2006 EACH total includes 601 EACH Dementia packages.</t>
  </si>
  <si>
    <t>..     Not applicable</t>
  </si>
  <si>
    <t>Table 1.3: Residential aged care and transition care places, CACPs and EACH packages per 1,000</t>
  </si>
  <si>
    <t xml:space="preserve">Table 1.2: Residential aged care and transition care places,  CACPs and EACH </t>
  </si>
  <si>
    <t xml:space="preserve">     and Torres Strait Islander Aged Care Strategy.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</si>
</sst>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1">
    <font>
      <sz val="10"/>
      <name val="Arial"/>
      <family val="0"/>
    </font>
    <font>
      <b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vertAlign val="superscript"/>
      <sz val="10"/>
      <name val="Book Antiqua"/>
      <family val="1"/>
    </font>
    <font>
      <b/>
      <vertAlign val="superscript"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O9" sqref="O9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8.28125" style="0" customWidth="1"/>
    <col min="4" max="4" width="7.00390625" style="0" customWidth="1"/>
    <col min="5" max="5" width="8.8515625" style="0" customWidth="1"/>
    <col min="6" max="6" width="6.8515625" style="0" customWidth="1"/>
    <col min="7" max="7" width="2.7109375" style="0" customWidth="1"/>
    <col min="8" max="8" width="9.421875" style="0" customWidth="1"/>
    <col min="9" max="9" width="5.57421875" style="0" customWidth="1"/>
    <col min="10" max="10" width="4.8515625" style="0" customWidth="1"/>
    <col min="11" max="11" width="8.7109375" style="0" customWidth="1"/>
    <col min="12" max="12" width="9.00390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42" t="s">
        <v>59</v>
      </c>
      <c r="C4" s="42"/>
      <c r="D4" s="42"/>
      <c r="E4" s="42"/>
      <c r="F4" s="42"/>
      <c r="G4" s="39"/>
      <c r="H4" s="42" t="s">
        <v>60</v>
      </c>
      <c r="I4" s="42"/>
      <c r="J4" s="42"/>
      <c r="K4" s="42"/>
      <c r="L4" s="42"/>
    </row>
    <row r="5" spans="1:12" ht="33.75">
      <c r="A5" s="3" t="s">
        <v>2</v>
      </c>
      <c r="B5" s="4" t="s">
        <v>51</v>
      </c>
      <c r="C5" s="4" t="s">
        <v>52</v>
      </c>
      <c r="D5" s="4" t="s">
        <v>53</v>
      </c>
      <c r="E5" s="4" t="s">
        <v>54</v>
      </c>
      <c r="F5" s="4" t="s">
        <v>4</v>
      </c>
      <c r="G5" s="4"/>
      <c r="H5" s="4" t="s">
        <v>55</v>
      </c>
      <c r="I5" s="4" t="s">
        <v>5</v>
      </c>
      <c r="J5" s="4" t="s">
        <v>56</v>
      </c>
      <c r="K5" s="4" t="s">
        <v>57</v>
      </c>
      <c r="L5" s="4" t="s">
        <v>58</v>
      </c>
    </row>
    <row r="6" spans="1:12" ht="12.75">
      <c r="A6" s="5">
        <v>1995</v>
      </c>
      <c r="B6" s="6">
        <v>134810</v>
      </c>
      <c r="C6" s="6">
        <v>2542</v>
      </c>
      <c r="D6" s="40" t="s">
        <v>67</v>
      </c>
      <c r="E6" s="6" t="s">
        <v>67</v>
      </c>
      <c r="F6" s="6">
        <v>137352</v>
      </c>
      <c r="G6" s="6"/>
      <c r="H6" s="7">
        <v>92.2</v>
      </c>
      <c r="I6" s="8">
        <v>1.7</v>
      </c>
      <c r="J6" s="7" t="s">
        <v>67</v>
      </c>
      <c r="K6" s="7" t="s">
        <v>67</v>
      </c>
      <c r="L6" s="8">
        <v>93.9</v>
      </c>
    </row>
    <row r="7" spans="1:12" ht="12.75">
      <c r="A7" s="5">
        <v>1996</v>
      </c>
      <c r="B7" s="6">
        <v>136851</v>
      </c>
      <c r="C7" s="6">
        <v>4431</v>
      </c>
      <c r="D7" s="40" t="s">
        <v>67</v>
      </c>
      <c r="E7" s="6" t="s">
        <v>67</v>
      </c>
      <c r="F7" s="6">
        <v>141282</v>
      </c>
      <c r="G7" s="6"/>
      <c r="H7" s="7">
        <v>90.6</v>
      </c>
      <c r="I7" s="8">
        <v>2.9</v>
      </c>
      <c r="J7" s="7" t="s">
        <v>67</v>
      </c>
      <c r="K7" s="7" t="s">
        <v>67</v>
      </c>
      <c r="L7" s="8">
        <v>93.5</v>
      </c>
    </row>
    <row r="8" spans="1:12" ht="12.75">
      <c r="A8" s="5">
        <v>1997</v>
      </c>
      <c r="B8" s="6">
        <v>139058</v>
      </c>
      <c r="C8" s="6">
        <v>6124</v>
      </c>
      <c r="D8" s="40" t="s">
        <v>67</v>
      </c>
      <c r="E8" s="6" t="s">
        <v>67</v>
      </c>
      <c r="F8" s="6">
        <v>145182</v>
      </c>
      <c r="G8" s="6"/>
      <c r="H8" s="7">
        <v>89.2</v>
      </c>
      <c r="I8" s="8">
        <v>3.9</v>
      </c>
      <c r="J8" s="7" t="s">
        <v>67</v>
      </c>
      <c r="K8" s="7" t="s">
        <v>67</v>
      </c>
      <c r="L8" s="8">
        <v>93.1</v>
      </c>
    </row>
    <row r="9" spans="1:12" ht="12.75">
      <c r="A9" s="5">
        <v>1998</v>
      </c>
      <c r="B9" s="6">
        <v>139917</v>
      </c>
      <c r="C9" s="6">
        <v>10046</v>
      </c>
      <c r="D9" s="40" t="s">
        <v>67</v>
      </c>
      <c r="E9" s="6" t="s">
        <v>67</v>
      </c>
      <c r="F9" s="6">
        <v>149963</v>
      </c>
      <c r="G9" s="6"/>
      <c r="H9" s="7">
        <v>87.1</v>
      </c>
      <c r="I9" s="8">
        <v>6.3</v>
      </c>
      <c r="J9" s="7" t="s">
        <v>67</v>
      </c>
      <c r="K9" s="7" t="s">
        <v>67</v>
      </c>
      <c r="L9" s="8">
        <v>93.3</v>
      </c>
    </row>
    <row r="10" spans="1:12" ht="12.75">
      <c r="A10" s="5">
        <v>1999</v>
      </c>
      <c r="B10" s="6">
        <v>141697</v>
      </c>
      <c r="C10" s="6">
        <v>13896</v>
      </c>
      <c r="D10" s="40" t="s">
        <v>67</v>
      </c>
      <c r="E10" s="6" t="s">
        <v>67</v>
      </c>
      <c r="F10" s="6">
        <v>155593</v>
      </c>
      <c r="G10" s="6"/>
      <c r="H10" s="7">
        <v>85.6</v>
      </c>
      <c r="I10" s="8">
        <v>8.4</v>
      </c>
      <c r="J10" s="7" t="s">
        <v>67</v>
      </c>
      <c r="K10" s="7" t="s">
        <v>67</v>
      </c>
      <c r="L10" s="8">
        <v>94</v>
      </c>
    </row>
    <row r="11" spans="1:12" ht="12.75">
      <c r="A11" s="5">
        <v>2000</v>
      </c>
      <c r="B11" s="6">
        <v>142342</v>
      </c>
      <c r="C11" s="6">
        <v>18308</v>
      </c>
      <c r="D11" s="40" t="s">
        <v>67</v>
      </c>
      <c r="E11" s="6" t="s">
        <v>67</v>
      </c>
      <c r="F11" s="6">
        <v>160650</v>
      </c>
      <c r="G11" s="6"/>
      <c r="H11" s="7">
        <v>83.6</v>
      </c>
      <c r="I11" s="8">
        <v>10.8</v>
      </c>
      <c r="J11" s="7" t="s">
        <v>67</v>
      </c>
      <c r="K11" s="7" t="s">
        <v>67</v>
      </c>
      <c r="L11" s="8">
        <v>94.4</v>
      </c>
    </row>
    <row r="12" spans="1:12" ht="12.75">
      <c r="A12" s="5">
        <v>2001</v>
      </c>
      <c r="B12" s="6">
        <v>144013</v>
      </c>
      <c r="C12" s="6">
        <v>24629</v>
      </c>
      <c r="D12" s="40" t="s">
        <v>67</v>
      </c>
      <c r="E12" s="6" t="s">
        <v>67</v>
      </c>
      <c r="F12" s="6">
        <v>168642</v>
      </c>
      <c r="G12" s="6"/>
      <c r="H12" s="7">
        <v>82.2</v>
      </c>
      <c r="I12" s="8">
        <v>14</v>
      </c>
      <c r="J12" s="7" t="s">
        <v>67</v>
      </c>
      <c r="K12" s="7" t="s">
        <v>67</v>
      </c>
      <c r="L12" s="8">
        <v>96.2</v>
      </c>
    </row>
    <row r="13" spans="1:12" ht="12.75">
      <c r="A13" s="5">
        <v>2002</v>
      </c>
      <c r="B13" s="6">
        <v>146268</v>
      </c>
      <c r="C13" s="6">
        <v>26425</v>
      </c>
      <c r="D13" s="40" t="s">
        <v>67</v>
      </c>
      <c r="E13" s="6" t="s">
        <v>67</v>
      </c>
      <c r="F13" s="6">
        <v>172693</v>
      </c>
      <c r="G13" s="6"/>
      <c r="H13" s="7">
        <v>81.7</v>
      </c>
      <c r="I13" s="8">
        <v>14.8</v>
      </c>
      <c r="J13" s="7" t="s">
        <v>67</v>
      </c>
      <c r="K13" s="7" t="s">
        <v>67</v>
      </c>
      <c r="L13" s="8">
        <v>96.4</v>
      </c>
    </row>
    <row r="14" spans="1:12" ht="12.75">
      <c r="A14" s="5">
        <v>2003</v>
      </c>
      <c r="B14" s="6">
        <v>151181</v>
      </c>
      <c r="C14" s="6">
        <v>27881</v>
      </c>
      <c r="D14" s="6">
        <v>255</v>
      </c>
      <c r="E14" s="6" t="s">
        <v>67</v>
      </c>
      <c r="F14" s="6">
        <v>179062</v>
      </c>
      <c r="G14" s="6"/>
      <c r="H14" s="7">
        <v>82.8</v>
      </c>
      <c r="I14" s="8">
        <v>15.3</v>
      </c>
      <c r="J14" s="7" t="s">
        <v>67</v>
      </c>
      <c r="K14" s="7" t="s">
        <v>67</v>
      </c>
      <c r="L14" s="8">
        <v>98.1</v>
      </c>
    </row>
    <row r="15" spans="1:12" ht="12.75">
      <c r="A15" s="5">
        <v>2004</v>
      </c>
      <c r="B15" s="6">
        <v>156580</v>
      </c>
      <c r="C15" s="6">
        <v>29063</v>
      </c>
      <c r="D15" s="6">
        <v>860</v>
      </c>
      <c r="E15" s="6" t="s">
        <v>67</v>
      </c>
      <c r="F15" s="6">
        <v>186503</v>
      </c>
      <c r="G15" s="6"/>
      <c r="H15" s="7">
        <v>84.2</v>
      </c>
      <c r="I15" s="8">
        <v>15.6</v>
      </c>
      <c r="J15" s="7">
        <v>0.5</v>
      </c>
      <c r="K15" s="7" t="s">
        <v>67</v>
      </c>
      <c r="L15" s="8">
        <v>100.3</v>
      </c>
    </row>
    <row r="16" spans="1:12" ht="12.75">
      <c r="A16" s="5">
        <v>2005</v>
      </c>
      <c r="B16" s="6">
        <v>161765</v>
      </c>
      <c r="C16" s="6">
        <v>30973</v>
      </c>
      <c r="D16" s="6">
        <v>1673</v>
      </c>
      <c r="E16" s="6" t="s">
        <v>67</v>
      </c>
      <c r="F16" s="6">
        <f>SUM(B16:D16)</f>
        <v>194411</v>
      </c>
      <c r="G16" s="6"/>
      <c r="H16" s="7">
        <v>85.3</v>
      </c>
      <c r="I16" s="8">
        <v>16.3</v>
      </c>
      <c r="J16" s="7">
        <v>0.9</v>
      </c>
      <c r="K16" s="7" t="s">
        <v>67</v>
      </c>
      <c r="L16" s="8">
        <v>102.5</v>
      </c>
    </row>
    <row r="17" spans="1:12" ht="12.75">
      <c r="A17" s="9">
        <v>2006</v>
      </c>
      <c r="B17" s="10">
        <v>166291</v>
      </c>
      <c r="C17" s="10">
        <v>35383</v>
      </c>
      <c r="D17" s="10">
        <v>3181</v>
      </c>
      <c r="E17" s="10">
        <v>595</v>
      </c>
      <c r="F17" s="10">
        <v>205450</v>
      </c>
      <c r="G17" s="10"/>
      <c r="H17" s="11">
        <v>85.6</v>
      </c>
      <c r="I17" s="12">
        <v>18.2</v>
      </c>
      <c r="J17" s="11">
        <v>1.6</v>
      </c>
      <c r="K17" s="11">
        <v>0.3</v>
      </c>
      <c r="L17" s="12">
        <v>105.8</v>
      </c>
    </row>
    <row r="18" spans="1:12" ht="12.75">
      <c r="A18" s="13" t="s">
        <v>6</v>
      </c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2.75">
      <c r="A19" s="13" t="s">
        <v>7</v>
      </c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2.75">
      <c r="A20" s="15" t="s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>
      <c r="A21" s="13" t="s">
        <v>69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2.7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2.75">
      <c r="A23" s="13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6" ht="12.75">
      <c r="A24" s="16" t="s">
        <v>68</v>
      </c>
      <c r="F24" s="13"/>
    </row>
    <row r="25" spans="1:6" ht="12.75">
      <c r="A25" s="16" t="s">
        <v>73</v>
      </c>
      <c r="F25" s="13"/>
    </row>
    <row r="26" ht="12.75">
      <c r="A26" s="16" t="s">
        <v>70</v>
      </c>
    </row>
  </sheetData>
  <mergeCells count="2">
    <mergeCell ref="B4:F4"/>
    <mergeCell ref="H4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J60" sqref="J60"/>
    </sheetView>
  </sheetViews>
  <sheetFormatPr defaultColWidth="9.140625" defaultRowHeight="12.75"/>
  <cols>
    <col min="1" max="1" width="12.421875" style="0" customWidth="1"/>
    <col min="7" max="7" width="11.8515625" style="0" customWidth="1"/>
  </cols>
  <sheetData>
    <row r="1" spans="1:7" ht="15">
      <c r="A1" s="17" t="s">
        <v>72</v>
      </c>
      <c r="B1" s="17"/>
      <c r="C1" s="17"/>
      <c r="D1" s="17"/>
      <c r="E1" s="17"/>
      <c r="F1" s="17"/>
      <c r="G1" s="17"/>
    </row>
    <row r="2" spans="1:7" ht="15.75" customHeight="1">
      <c r="A2" s="2" t="s">
        <v>66</v>
      </c>
      <c r="B2" s="2"/>
      <c r="C2" s="2"/>
      <c r="D2" s="2"/>
      <c r="E2" s="2"/>
      <c r="F2" s="2"/>
      <c r="G2" s="2"/>
    </row>
    <row r="3" spans="1:7" ht="22.5">
      <c r="A3" s="18" t="s">
        <v>12</v>
      </c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  <c r="G3" s="19" t="s">
        <v>18</v>
      </c>
    </row>
    <row r="4" spans="1:3" ht="12.75">
      <c r="A4" s="20" t="s">
        <v>19</v>
      </c>
      <c r="C4" t="s">
        <v>20</v>
      </c>
    </row>
    <row r="5" spans="1:7" ht="12.75">
      <c r="A5" s="21" t="s">
        <v>21</v>
      </c>
      <c r="B5" s="22">
        <v>39177</v>
      </c>
      <c r="C5" s="22">
        <v>13319</v>
      </c>
      <c r="D5" s="22">
        <v>4001</v>
      </c>
      <c r="E5" s="22">
        <v>203</v>
      </c>
      <c r="F5" s="22">
        <v>28</v>
      </c>
      <c r="G5" s="22">
        <v>56728</v>
      </c>
    </row>
    <row r="6" spans="1:7" ht="12.75">
      <c r="A6" s="21" t="s">
        <v>22</v>
      </c>
      <c r="B6" s="22">
        <v>30367</v>
      </c>
      <c r="C6" s="22">
        <v>10000</v>
      </c>
      <c r="D6" s="22">
        <v>2492</v>
      </c>
      <c r="E6" s="22">
        <v>53</v>
      </c>
      <c r="F6" s="22">
        <v>0</v>
      </c>
      <c r="G6" s="22">
        <v>42912</v>
      </c>
    </row>
    <row r="7" spans="1:7" ht="12.75">
      <c r="A7" s="21" t="s">
        <v>23</v>
      </c>
      <c r="B7" s="22">
        <v>15865</v>
      </c>
      <c r="C7" s="22">
        <v>8868</v>
      </c>
      <c r="D7" s="22">
        <v>4379</v>
      </c>
      <c r="E7" s="22">
        <v>386</v>
      </c>
      <c r="F7" s="22">
        <v>218</v>
      </c>
      <c r="G7" s="22">
        <v>29716</v>
      </c>
    </row>
    <row r="8" spans="1:7" ht="12.75">
      <c r="A8" s="21" t="s">
        <v>24</v>
      </c>
      <c r="B8" s="22">
        <v>10603</v>
      </c>
      <c r="C8" s="22">
        <v>2014</v>
      </c>
      <c r="D8" s="22">
        <v>1341</v>
      </c>
      <c r="E8" s="22">
        <v>242</v>
      </c>
      <c r="F8" s="22">
        <v>167</v>
      </c>
      <c r="G8" s="22">
        <v>14367</v>
      </c>
    </row>
    <row r="9" spans="1:7" ht="12.75">
      <c r="A9" s="21" t="s">
        <v>25</v>
      </c>
      <c r="B9" s="22">
        <v>12045</v>
      </c>
      <c r="C9" s="22">
        <v>1767</v>
      </c>
      <c r="D9" s="22">
        <v>1724</v>
      </c>
      <c r="E9" s="22">
        <v>324</v>
      </c>
      <c r="F9" s="22">
        <v>140</v>
      </c>
      <c r="G9" s="22">
        <v>16000</v>
      </c>
    </row>
    <row r="10" spans="1:7" ht="12.75">
      <c r="A10" s="21" t="s">
        <v>26</v>
      </c>
      <c r="B10" s="22">
        <v>0</v>
      </c>
      <c r="C10" s="22">
        <v>3258</v>
      </c>
      <c r="D10" s="22">
        <v>1112</v>
      </c>
      <c r="E10" s="22">
        <v>47</v>
      </c>
      <c r="F10" s="22">
        <v>23</v>
      </c>
      <c r="G10" s="22">
        <v>4440</v>
      </c>
    </row>
    <row r="11" spans="1:7" ht="12.75">
      <c r="A11" s="21" t="s">
        <v>27</v>
      </c>
      <c r="B11" s="22">
        <v>1594</v>
      </c>
      <c r="C11" s="22">
        <v>0</v>
      </c>
      <c r="D11" s="22">
        <v>0</v>
      </c>
      <c r="E11" s="22">
        <v>0</v>
      </c>
      <c r="F11" s="22">
        <v>0</v>
      </c>
      <c r="G11" s="22">
        <v>1594</v>
      </c>
    </row>
    <row r="12" spans="1:7" ht="12.75">
      <c r="A12" s="21" t="s">
        <v>28</v>
      </c>
      <c r="B12" s="22">
        <v>0</v>
      </c>
      <c r="C12" s="22">
        <v>0</v>
      </c>
      <c r="D12" s="22">
        <v>241</v>
      </c>
      <c r="E12" s="22">
        <v>175</v>
      </c>
      <c r="F12" s="22">
        <v>118</v>
      </c>
      <c r="G12" s="22">
        <v>534</v>
      </c>
    </row>
    <row r="13" spans="1:7" ht="12.75">
      <c r="A13" s="23" t="s">
        <v>29</v>
      </c>
      <c r="B13" s="24">
        <v>109651</v>
      </c>
      <c r="C13" s="24">
        <v>39226</v>
      </c>
      <c r="D13" s="24">
        <v>15290</v>
      </c>
      <c r="E13" s="24">
        <v>1430</v>
      </c>
      <c r="F13" s="24">
        <v>694</v>
      </c>
      <c r="G13" s="24">
        <v>166291</v>
      </c>
    </row>
    <row r="14" spans="1:7" ht="12.75">
      <c r="A14" s="20" t="s">
        <v>30</v>
      </c>
      <c r="B14" s="22"/>
      <c r="C14" s="22"/>
      <c r="D14" s="22"/>
      <c r="E14" s="22"/>
      <c r="F14" s="22"/>
      <c r="G14" s="22"/>
    </row>
    <row r="15" spans="1:7" ht="12.75">
      <c r="A15" s="21" t="s">
        <v>21</v>
      </c>
      <c r="B15" s="22">
        <v>7936</v>
      </c>
      <c r="C15" s="22">
        <v>3205</v>
      </c>
      <c r="D15" s="22">
        <v>721</v>
      </c>
      <c r="E15" s="22">
        <v>53</v>
      </c>
      <c r="F15" s="22">
        <v>20</v>
      </c>
      <c r="G15" s="22">
        <v>11935</v>
      </c>
    </row>
    <row r="16" spans="1:7" ht="12.75">
      <c r="A16" s="21" t="s">
        <v>22</v>
      </c>
      <c r="B16" s="22">
        <v>7050</v>
      </c>
      <c r="C16" s="22">
        <v>1666</v>
      </c>
      <c r="D16" s="22">
        <v>386</v>
      </c>
      <c r="E16" s="22">
        <v>14</v>
      </c>
      <c r="F16" s="22" t="s">
        <v>31</v>
      </c>
      <c r="G16" s="22">
        <v>9116</v>
      </c>
    </row>
    <row r="17" spans="1:7" ht="12.75">
      <c r="A17" s="21" t="s">
        <v>23</v>
      </c>
      <c r="B17" s="22">
        <v>2846</v>
      </c>
      <c r="C17" s="22">
        <v>1701</v>
      </c>
      <c r="D17" s="22">
        <v>1042</v>
      </c>
      <c r="E17" s="22">
        <v>204</v>
      </c>
      <c r="F17" s="22">
        <v>185</v>
      </c>
      <c r="G17" s="22">
        <v>5978</v>
      </c>
    </row>
    <row r="18" spans="1:7" ht="12.75">
      <c r="A18" s="21" t="s">
        <v>24</v>
      </c>
      <c r="B18" s="22">
        <v>2181</v>
      </c>
      <c r="C18" s="22">
        <v>371</v>
      </c>
      <c r="D18" s="22">
        <v>320</v>
      </c>
      <c r="E18" s="22">
        <v>173</v>
      </c>
      <c r="F18" s="22">
        <v>49</v>
      </c>
      <c r="G18" s="22">
        <v>3094</v>
      </c>
    </row>
    <row r="19" spans="1:7" ht="12.75">
      <c r="A19" s="21" t="s">
        <v>25</v>
      </c>
      <c r="B19" s="22">
        <v>2251</v>
      </c>
      <c r="C19" s="22">
        <v>513</v>
      </c>
      <c r="D19" s="22">
        <v>288</v>
      </c>
      <c r="E19" s="22">
        <v>77</v>
      </c>
      <c r="F19" s="22">
        <v>55</v>
      </c>
      <c r="G19" s="22">
        <v>3184</v>
      </c>
    </row>
    <row r="20" spans="1:7" ht="12.75">
      <c r="A20" s="21" t="s">
        <v>26</v>
      </c>
      <c r="B20" s="22" t="s">
        <v>31</v>
      </c>
      <c r="C20" s="22">
        <v>691</v>
      </c>
      <c r="D20" s="22">
        <v>243</v>
      </c>
      <c r="E20" s="22">
        <v>24</v>
      </c>
      <c r="F20" s="22">
        <v>15</v>
      </c>
      <c r="G20" s="22">
        <v>973</v>
      </c>
    </row>
    <row r="21" spans="1:7" ht="12.75">
      <c r="A21" s="21" t="s">
        <v>27</v>
      </c>
      <c r="B21" s="22">
        <v>466</v>
      </c>
      <c r="C21" s="22">
        <v>0</v>
      </c>
      <c r="D21" s="22" t="s">
        <v>31</v>
      </c>
      <c r="E21" s="22" t="s">
        <v>31</v>
      </c>
      <c r="F21" s="22" t="s">
        <v>31</v>
      </c>
      <c r="G21" s="22">
        <v>466</v>
      </c>
    </row>
    <row r="22" spans="1:7" ht="12.75">
      <c r="A22" s="21" t="s">
        <v>28</v>
      </c>
      <c r="B22" s="22" t="s">
        <v>31</v>
      </c>
      <c r="C22" s="22" t="s">
        <v>31</v>
      </c>
      <c r="D22" s="22">
        <v>180</v>
      </c>
      <c r="E22" s="22">
        <v>123</v>
      </c>
      <c r="F22" s="22">
        <v>334</v>
      </c>
      <c r="G22" s="22">
        <v>637</v>
      </c>
    </row>
    <row r="23" spans="1:7" ht="12.75">
      <c r="A23" s="23" t="s">
        <v>29</v>
      </c>
      <c r="B23" s="24">
        <v>22730</v>
      </c>
      <c r="C23" s="24">
        <v>8147</v>
      </c>
      <c r="D23" s="24">
        <v>3180</v>
      </c>
      <c r="E23" s="24">
        <v>668</v>
      </c>
      <c r="F23" s="24">
        <v>658</v>
      </c>
      <c r="G23" s="24">
        <v>35383</v>
      </c>
    </row>
    <row r="24" spans="1:7" ht="12.75">
      <c r="A24" s="25" t="s">
        <v>32</v>
      </c>
      <c r="B24" s="22"/>
      <c r="C24" s="22"/>
      <c r="D24" s="22"/>
      <c r="E24" s="22"/>
      <c r="F24" s="22"/>
      <c r="G24" s="22"/>
    </row>
    <row r="25" spans="1:7" ht="12.75">
      <c r="A25" s="21" t="s">
        <v>21</v>
      </c>
      <c r="B25" s="22">
        <v>652</v>
      </c>
      <c r="C25" s="22">
        <v>250</v>
      </c>
      <c r="D25" s="22">
        <v>88</v>
      </c>
      <c r="E25" s="22">
        <v>0</v>
      </c>
      <c r="F25" s="22">
        <v>0</v>
      </c>
      <c r="G25" s="22">
        <v>990</v>
      </c>
    </row>
    <row r="26" spans="1:7" ht="12.75">
      <c r="A26" s="21" t="s">
        <v>22</v>
      </c>
      <c r="B26" s="22">
        <v>677</v>
      </c>
      <c r="C26" s="22">
        <v>159</v>
      </c>
      <c r="D26" s="22">
        <v>50</v>
      </c>
      <c r="E26" s="22">
        <v>0</v>
      </c>
      <c r="F26" s="22" t="s">
        <v>31</v>
      </c>
      <c r="G26" s="22">
        <v>886</v>
      </c>
    </row>
    <row r="27" spans="1:7" ht="12.75">
      <c r="A27" s="21" t="s">
        <v>23</v>
      </c>
      <c r="B27" s="22">
        <v>260</v>
      </c>
      <c r="C27" s="22">
        <v>196</v>
      </c>
      <c r="D27" s="22">
        <v>79</v>
      </c>
      <c r="E27" s="22">
        <v>4</v>
      </c>
      <c r="F27" s="22">
        <v>0</v>
      </c>
      <c r="G27" s="22">
        <v>539</v>
      </c>
    </row>
    <row r="28" spans="1:7" ht="12.75">
      <c r="A28" s="21" t="s">
        <v>24</v>
      </c>
      <c r="B28" s="22">
        <v>223</v>
      </c>
      <c r="C28" s="22">
        <v>25</v>
      </c>
      <c r="D28" s="22">
        <v>5</v>
      </c>
      <c r="E28" s="22">
        <v>0</v>
      </c>
      <c r="F28" s="22">
        <v>0</v>
      </c>
      <c r="G28" s="22">
        <v>253</v>
      </c>
    </row>
    <row r="29" spans="1:7" ht="12.75">
      <c r="A29" s="21" t="s">
        <v>25</v>
      </c>
      <c r="B29" s="22">
        <v>211</v>
      </c>
      <c r="C29" s="22">
        <v>47</v>
      </c>
      <c r="D29" s="22">
        <v>30</v>
      </c>
      <c r="E29" s="22">
        <v>0</v>
      </c>
      <c r="F29" s="22">
        <v>0</v>
      </c>
      <c r="G29" s="22">
        <v>288</v>
      </c>
    </row>
    <row r="30" spans="1:7" ht="12.75">
      <c r="A30" s="21" t="s">
        <v>26</v>
      </c>
      <c r="B30" s="22">
        <v>0</v>
      </c>
      <c r="C30" s="22">
        <v>65</v>
      </c>
      <c r="D30" s="22">
        <v>5</v>
      </c>
      <c r="E30" s="22">
        <v>0</v>
      </c>
      <c r="F30" s="22">
        <v>0</v>
      </c>
      <c r="G30" s="22">
        <v>70</v>
      </c>
    </row>
    <row r="31" spans="1:7" ht="12.75">
      <c r="A31" s="21" t="s">
        <v>27</v>
      </c>
      <c r="B31" s="22">
        <v>85</v>
      </c>
      <c r="C31" s="22">
        <v>0</v>
      </c>
      <c r="D31" s="22" t="s">
        <v>31</v>
      </c>
      <c r="E31" s="22" t="s">
        <v>31</v>
      </c>
      <c r="F31" s="22" t="s">
        <v>31</v>
      </c>
      <c r="G31" s="22">
        <v>85</v>
      </c>
    </row>
    <row r="32" spans="1:7" ht="12.75">
      <c r="A32" s="21" t="s">
        <v>28</v>
      </c>
      <c r="B32" s="22" t="s">
        <v>31</v>
      </c>
      <c r="C32" s="22" t="s">
        <v>31</v>
      </c>
      <c r="D32" s="22">
        <v>70</v>
      </c>
      <c r="E32" s="22">
        <v>0</v>
      </c>
      <c r="F32" s="22">
        <v>0</v>
      </c>
      <c r="G32" s="22">
        <v>70</v>
      </c>
    </row>
    <row r="33" spans="1:7" ht="12.75">
      <c r="A33" s="23" t="s">
        <v>29</v>
      </c>
      <c r="B33" s="24">
        <v>2108</v>
      </c>
      <c r="C33" s="24">
        <v>742</v>
      </c>
      <c r="D33" s="24">
        <v>327</v>
      </c>
      <c r="E33" s="24">
        <v>4</v>
      </c>
      <c r="F33" s="24">
        <v>0</v>
      </c>
      <c r="G33" s="24">
        <v>3181</v>
      </c>
    </row>
    <row r="34" spans="1:7" ht="12.75">
      <c r="A34" s="25" t="s">
        <v>33</v>
      </c>
      <c r="B34" s="21"/>
      <c r="C34" s="21"/>
      <c r="D34" s="21"/>
      <c r="E34" s="21"/>
      <c r="F34" s="21"/>
      <c r="G34" s="21"/>
    </row>
    <row r="35" spans="1:7" ht="12.75">
      <c r="A35" s="21" t="s">
        <v>21</v>
      </c>
      <c r="B35" s="22">
        <v>253</v>
      </c>
      <c r="C35" s="22">
        <v>51</v>
      </c>
      <c r="D35" s="22">
        <v>0</v>
      </c>
      <c r="E35" s="22">
        <v>0</v>
      </c>
      <c r="F35" s="22">
        <v>0</v>
      </c>
      <c r="G35" s="22">
        <v>304</v>
      </c>
    </row>
    <row r="36" spans="1:7" ht="12.75">
      <c r="A36" s="21" t="s">
        <v>22</v>
      </c>
      <c r="B36" s="22">
        <v>42</v>
      </c>
      <c r="C36" s="22">
        <v>0</v>
      </c>
      <c r="D36" s="22">
        <v>0</v>
      </c>
      <c r="E36" s="22">
        <v>0</v>
      </c>
      <c r="F36" s="22" t="s">
        <v>31</v>
      </c>
      <c r="G36" s="22">
        <v>42</v>
      </c>
    </row>
    <row r="37" spans="1:7" ht="12.75">
      <c r="A37" s="21" t="s">
        <v>23</v>
      </c>
      <c r="B37" s="22">
        <v>84</v>
      </c>
      <c r="C37" s="22">
        <v>0</v>
      </c>
      <c r="D37" s="22">
        <v>0</v>
      </c>
      <c r="E37" s="22">
        <v>0</v>
      </c>
      <c r="F37" s="22">
        <v>0</v>
      </c>
      <c r="G37" s="22">
        <v>84</v>
      </c>
    </row>
    <row r="38" spans="1:7" ht="12.75">
      <c r="A38" s="21" t="s">
        <v>24</v>
      </c>
      <c r="B38" s="22">
        <v>50</v>
      </c>
      <c r="C38" s="22">
        <v>0</v>
      </c>
      <c r="D38" s="22">
        <v>0</v>
      </c>
      <c r="E38" s="22">
        <v>0</v>
      </c>
      <c r="F38" s="22">
        <v>0</v>
      </c>
      <c r="G38" s="22">
        <v>50</v>
      </c>
    </row>
    <row r="39" spans="1:7" ht="12.75">
      <c r="A39" s="21" t="s">
        <v>25</v>
      </c>
      <c r="B39" s="22">
        <v>90</v>
      </c>
      <c r="C39" s="22">
        <v>0</v>
      </c>
      <c r="D39" s="22">
        <v>0</v>
      </c>
      <c r="E39" s="22">
        <v>0</v>
      </c>
      <c r="F39" s="22">
        <v>0</v>
      </c>
      <c r="G39" s="22">
        <v>90</v>
      </c>
    </row>
    <row r="40" spans="1:7" ht="12.75">
      <c r="A40" s="21" t="s">
        <v>26</v>
      </c>
      <c r="B40" s="22" t="s">
        <v>31</v>
      </c>
      <c r="C40" s="22">
        <v>15</v>
      </c>
      <c r="D40" s="22">
        <v>0</v>
      </c>
      <c r="E40" s="22">
        <v>0</v>
      </c>
      <c r="F40" s="22">
        <v>0</v>
      </c>
      <c r="G40" s="22">
        <v>15</v>
      </c>
    </row>
    <row r="41" spans="1:7" ht="12.75">
      <c r="A41" s="21" t="s">
        <v>27</v>
      </c>
      <c r="B41" s="22">
        <v>10</v>
      </c>
      <c r="C41" s="22">
        <v>0</v>
      </c>
      <c r="D41" s="22" t="s">
        <v>31</v>
      </c>
      <c r="E41" s="22" t="s">
        <v>31</v>
      </c>
      <c r="F41" s="22" t="s">
        <v>31</v>
      </c>
      <c r="G41" s="22">
        <v>10</v>
      </c>
    </row>
    <row r="42" spans="1:7" ht="12.75">
      <c r="A42" s="21" t="s">
        <v>28</v>
      </c>
      <c r="B42" s="22" t="s">
        <v>31</v>
      </c>
      <c r="C42" s="22" t="s">
        <v>31</v>
      </c>
      <c r="D42" s="22">
        <v>0</v>
      </c>
      <c r="E42" s="22">
        <v>0</v>
      </c>
      <c r="F42" s="22">
        <v>0</v>
      </c>
      <c r="G42" s="22">
        <v>0</v>
      </c>
    </row>
    <row r="43" spans="1:7" ht="12.75">
      <c r="A43" s="23" t="s">
        <v>29</v>
      </c>
      <c r="B43" s="24">
        <v>529</v>
      </c>
      <c r="C43" s="24">
        <v>66</v>
      </c>
      <c r="D43" s="24">
        <v>0</v>
      </c>
      <c r="E43" s="24">
        <v>0</v>
      </c>
      <c r="F43" s="24">
        <v>0</v>
      </c>
      <c r="G43" s="24">
        <v>595</v>
      </c>
    </row>
    <row r="44" spans="1:7" ht="12.75">
      <c r="A44" s="20" t="s">
        <v>34</v>
      </c>
      <c r="B44" s="22"/>
      <c r="C44" s="22"/>
      <c r="D44" s="22"/>
      <c r="E44" s="22"/>
      <c r="F44" s="22"/>
      <c r="G44" s="22"/>
    </row>
    <row r="45" spans="1:7" ht="12.75">
      <c r="A45" s="21" t="s">
        <v>21</v>
      </c>
      <c r="B45" s="22">
        <f aca="true" t="shared" si="0" ref="B45:G52">B5+B15+B25+B35</f>
        <v>48018</v>
      </c>
      <c r="C45" s="22">
        <f t="shared" si="0"/>
        <v>16825</v>
      </c>
      <c r="D45" s="22">
        <f t="shared" si="0"/>
        <v>4810</v>
      </c>
      <c r="E45" s="22">
        <f t="shared" si="0"/>
        <v>256</v>
      </c>
      <c r="F45" s="22">
        <f t="shared" si="0"/>
        <v>48</v>
      </c>
      <c r="G45" s="22">
        <f t="shared" si="0"/>
        <v>69957</v>
      </c>
    </row>
    <row r="46" spans="1:7" ht="12.75">
      <c r="A46" s="21" t="s">
        <v>22</v>
      </c>
      <c r="B46" s="22">
        <f t="shared" si="0"/>
        <v>38136</v>
      </c>
      <c r="C46" s="22">
        <f t="shared" si="0"/>
        <v>11825</v>
      </c>
      <c r="D46" s="22">
        <f t="shared" si="0"/>
        <v>2928</v>
      </c>
      <c r="E46" s="22">
        <f t="shared" si="0"/>
        <v>67</v>
      </c>
      <c r="F46" s="22" t="s">
        <v>31</v>
      </c>
      <c r="G46" s="22">
        <f t="shared" si="0"/>
        <v>52956</v>
      </c>
    </row>
    <row r="47" spans="1:7" ht="12.75">
      <c r="A47" s="21" t="s">
        <v>23</v>
      </c>
      <c r="B47" s="22">
        <f t="shared" si="0"/>
        <v>19055</v>
      </c>
      <c r="C47" s="22">
        <f t="shared" si="0"/>
        <v>10765</v>
      </c>
      <c r="D47" s="22">
        <f t="shared" si="0"/>
        <v>5500</v>
      </c>
      <c r="E47" s="22">
        <f t="shared" si="0"/>
        <v>594</v>
      </c>
      <c r="F47" s="22">
        <f>F7+F17+F27+F37</f>
        <v>403</v>
      </c>
      <c r="G47" s="22">
        <f t="shared" si="0"/>
        <v>36317</v>
      </c>
    </row>
    <row r="48" spans="1:7" ht="12.75">
      <c r="A48" s="21" t="s">
        <v>24</v>
      </c>
      <c r="B48" s="22">
        <f t="shared" si="0"/>
        <v>13057</v>
      </c>
      <c r="C48" s="22">
        <f t="shared" si="0"/>
        <v>2410</v>
      </c>
      <c r="D48" s="22">
        <f t="shared" si="0"/>
        <v>1666</v>
      </c>
      <c r="E48" s="22">
        <f t="shared" si="0"/>
        <v>415</v>
      </c>
      <c r="F48" s="22">
        <f>F8+F18+F28+F38</f>
        <v>216</v>
      </c>
      <c r="G48" s="22">
        <f t="shared" si="0"/>
        <v>17764</v>
      </c>
    </row>
    <row r="49" spans="1:7" ht="12.75">
      <c r="A49" s="21" t="s">
        <v>25</v>
      </c>
      <c r="B49" s="22">
        <f t="shared" si="0"/>
        <v>14597</v>
      </c>
      <c r="C49" s="22">
        <f t="shared" si="0"/>
        <v>2327</v>
      </c>
      <c r="D49" s="22">
        <f t="shared" si="0"/>
        <v>2042</v>
      </c>
      <c r="E49" s="22">
        <f t="shared" si="0"/>
        <v>401</v>
      </c>
      <c r="F49" s="22">
        <f>F9+F19+F29+F39</f>
        <v>195</v>
      </c>
      <c r="G49" s="22">
        <f t="shared" si="0"/>
        <v>19562</v>
      </c>
    </row>
    <row r="50" spans="1:7" ht="12.75">
      <c r="A50" s="21" t="s">
        <v>26</v>
      </c>
      <c r="B50" s="22" t="s">
        <v>31</v>
      </c>
      <c r="C50" s="22">
        <f>C10+C20+C30+C40</f>
        <v>4029</v>
      </c>
      <c r="D50" s="22">
        <f>D10+D20+D30+D40</f>
        <v>1360</v>
      </c>
      <c r="E50" s="22">
        <f>E10+E20+E30+E40</f>
        <v>71</v>
      </c>
      <c r="F50" s="22">
        <f>F10+F20+F30+F40</f>
        <v>38</v>
      </c>
      <c r="G50" s="22">
        <f t="shared" si="0"/>
        <v>5498</v>
      </c>
    </row>
    <row r="51" spans="1:7" ht="12.75">
      <c r="A51" s="21" t="s">
        <v>27</v>
      </c>
      <c r="B51" s="22">
        <f>B11+B21+B31+B41</f>
        <v>2155</v>
      </c>
      <c r="C51" s="22">
        <v>0</v>
      </c>
      <c r="D51" s="22" t="s">
        <v>31</v>
      </c>
      <c r="E51" s="22" t="s">
        <v>31</v>
      </c>
      <c r="F51" s="22" t="s">
        <v>31</v>
      </c>
      <c r="G51" s="22">
        <f t="shared" si="0"/>
        <v>2155</v>
      </c>
    </row>
    <row r="52" spans="1:7" ht="12.75">
      <c r="A52" s="21" t="s">
        <v>28</v>
      </c>
      <c r="B52" s="22" t="s">
        <v>31</v>
      </c>
      <c r="C52" s="22" t="s">
        <v>31</v>
      </c>
      <c r="D52" s="22">
        <f>D12+D22+D32+D42</f>
        <v>491</v>
      </c>
      <c r="E52" s="22">
        <f>E12+E22+E32+E42</f>
        <v>298</v>
      </c>
      <c r="F52" s="22">
        <f>F12+F22+F32+F42</f>
        <v>452</v>
      </c>
      <c r="G52" s="22">
        <f t="shared" si="0"/>
        <v>1241</v>
      </c>
    </row>
    <row r="53" spans="1:7" ht="12.75">
      <c r="A53" s="25" t="s">
        <v>29</v>
      </c>
      <c r="B53" s="26">
        <f aca="true" t="shared" si="1" ref="B53:G53">B13+B23+B33+B43</f>
        <v>135018</v>
      </c>
      <c r="C53" s="26">
        <f t="shared" si="1"/>
        <v>48181</v>
      </c>
      <c r="D53" s="26">
        <f t="shared" si="1"/>
        <v>18797</v>
      </c>
      <c r="E53" s="26">
        <f t="shared" si="1"/>
        <v>2102</v>
      </c>
      <c r="F53" s="26">
        <f t="shared" si="1"/>
        <v>1352</v>
      </c>
      <c r="G53" s="26">
        <f t="shared" si="1"/>
        <v>205450</v>
      </c>
    </row>
    <row r="54" spans="1:7" ht="13.5" customHeight="1">
      <c r="A54" s="25" t="s">
        <v>34</v>
      </c>
      <c r="B54" s="26"/>
      <c r="C54" s="26"/>
      <c r="D54" s="26" t="s">
        <v>35</v>
      </c>
      <c r="E54" s="26"/>
      <c r="F54" s="26"/>
      <c r="G54" s="26"/>
    </row>
    <row r="55" spans="1:7" ht="12.75">
      <c r="A55" s="21" t="s">
        <v>21</v>
      </c>
      <c r="B55" s="27">
        <f>B45/$G45*100</f>
        <v>68.6393070028732</v>
      </c>
      <c r="C55" s="27">
        <f>C45/$G45*100</f>
        <v>24.050488157010737</v>
      </c>
      <c r="D55" s="27">
        <f>D45/$G45*100</f>
        <v>6.875652186343039</v>
      </c>
      <c r="E55" s="27">
        <f>E45/$G45*100</f>
        <v>0.3659390768615006</v>
      </c>
      <c r="F55" s="27">
        <f>F45/$G45*100</f>
        <v>0.06861357691153137</v>
      </c>
      <c r="G55" s="27">
        <f>G45/$G45*100</f>
        <v>100</v>
      </c>
    </row>
    <row r="56" spans="1:7" ht="12.75">
      <c r="A56" s="21" t="s">
        <v>22</v>
      </c>
      <c r="B56" s="27">
        <f>B46/$G46*100</f>
        <v>72.014502605937</v>
      </c>
      <c r="C56" s="27">
        <f>C46/$G46*100</f>
        <v>22.329858750660925</v>
      </c>
      <c r="D56" s="27">
        <f>D46/$G46*100</f>
        <v>5.529118513482891</v>
      </c>
      <c r="E56" s="27">
        <f>E46/$G46*100</f>
        <v>0.1265201299191782</v>
      </c>
      <c r="F56" s="27" t="s">
        <v>31</v>
      </c>
      <c r="G56" s="27">
        <f>G46/$G46*100</f>
        <v>100</v>
      </c>
    </row>
    <row r="57" spans="1:7" ht="12.75">
      <c r="A57" s="21" t="s">
        <v>23</v>
      </c>
      <c r="B57" s="27">
        <f>B47/$G47*100</f>
        <v>52.468540903709005</v>
      </c>
      <c r="C57" s="27">
        <f>C47/$G47*100</f>
        <v>29.641765564336257</v>
      </c>
      <c r="D57" s="27">
        <f>D47/$G47*100</f>
        <v>15.144422722141146</v>
      </c>
      <c r="E57" s="27">
        <f>E47/$G47*100</f>
        <v>1.6355976539912438</v>
      </c>
      <c r="F57" s="27">
        <f>F47/$G47*100</f>
        <v>1.109673155822342</v>
      </c>
      <c r="G57" s="27">
        <f>G47/$G47*100</f>
        <v>100</v>
      </c>
    </row>
    <row r="58" spans="1:7" ht="12.75">
      <c r="A58" s="21" t="s">
        <v>24</v>
      </c>
      <c r="B58" s="27">
        <f>B48/$G48*100</f>
        <v>73.50258950686782</v>
      </c>
      <c r="C58" s="27">
        <f>C48/$G48*100</f>
        <v>13.566764242287773</v>
      </c>
      <c r="D58" s="27">
        <f>D48/$G48*100</f>
        <v>9.378518351722585</v>
      </c>
      <c r="E58" s="27">
        <f>E48/$G48*100</f>
        <v>2.336185543796442</v>
      </c>
      <c r="F58" s="27">
        <f>F48/$G48*100</f>
        <v>1.2159423553253772</v>
      </c>
      <c r="G58" s="27">
        <f>G48/$G48*100</f>
        <v>100</v>
      </c>
    </row>
    <row r="59" spans="1:7" ht="12.75">
      <c r="A59" s="21" t="s">
        <v>25</v>
      </c>
      <c r="B59" s="27">
        <f>B49/$G49*100</f>
        <v>74.61915959513343</v>
      </c>
      <c r="C59" s="27">
        <f>C49/$G49*100</f>
        <v>11.895511706369492</v>
      </c>
      <c r="D59" s="27">
        <f>D49/$G49*100</f>
        <v>10.438605459564462</v>
      </c>
      <c r="E59" s="27">
        <f>E49/$G49*100</f>
        <v>2.0498926490133935</v>
      </c>
      <c r="F59" s="27">
        <f>F49/$G49*100</f>
        <v>0.9968305899192311</v>
      </c>
      <c r="G59" s="27">
        <f>G49/$G49*100</f>
        <v>100</v>
      </c>
    </row>
    <row r="60" spans="1:7" ht="12.75">
      <c r="A60" s="21" t="s">
        <v>26</v>
      </c>
      <c r="B60" s="27" t="s">
        <v>31</v>
      </c>
      <c r="C60" s="27">
        <f>C50/$G50*100</f>
        <v>73.2811931611495</v>
      </c>
      <c r="D60" s="27">
        <f>D50/$G50*100</f>
        <v>24.736267733721355</v>
      </c>
      <c r="E60" s="27">
        <f>E50/$G50*100</f>
        <v>1.2913786831575118</v>
      </c>
      <c r="F60" s="27">
        <f>F50/$G50*100</f>
        <v>0.6911604219716261</v>
      </c>
      <c r="G60" s="27">
        <f>G50/$G50*100</f>
        <v>100</v>
      </c>
    </row>
    <row r="61" spans="1:7" ht="12.75">
      <c r="A61" s="21" t="s">
        <v>27</v>
      </c>
      <c r="B61" s="27">
        <f>B51/$G51*100</f>
        <v>100</v>
      </c>
      <c r="C61" s="27">
        <f>C51/$G51*100</f>
        <v>0</v>
      </c>
      <c r="D61" s="27" t="s">
        <v>31</v>
      </c>
      <c r="E61" s="27" t="s">
        <v>31</v>
      </c>
      <c r="F61" s="27" t="s">
        <v>31</v>
      </c>
      <c r="G61" s="27">
        <f>G51/$G51*100</f>
        <v>100</v>
      </c>
    </row>
    <row r="62" spans="1:7" ht="12.75">
      <c r="A62" s="21" t="s">
        <v>28</v>
      </c>
      <c r="B62" s="27" t="s">
        <v>31</v>
      </c>
      <c r="C62" s="27" t="s">
        <v>31</v>
      </c>
      <c r="D62" s="27">
        <f>D52/$G52*100</f>
        <v>39.5648670427075</v>
      </c>
      <c r="E62" s="27">
        <f>E52/$G52*100</f>
        <v>24.012892828364222</v>
      </c>
      <c r="F62" s="27">
        <f>F52/$G52*100</f>
        <v>36.42224012892829</v>
      </c>
      <c r="G62" s="27">
        <f>G52/$G52*100</f>
        <v>100</v>
      </c>
    </row>
    <row r="63" spans="1:7" ht="12.75">
      <c r="A63" s="28" t="s">
        <v>29</v>
      </c>
      <c r="B63" s="27">
        <f aca="true" t="shared" si="2" ref="B63:G63">B53/$G53*100</f>
        <v>65.71817960574349</v>
      </c>
      <c r="C63" s="27">
        <f t="shared" si="2"/>
        <v>23.45144804088586</v>
      </c>
      <c r="D63" s="27">
        <f t="shared" si="2"/>
        <v>9.149184716476027</v>
      </c>
      <c r="E63" s="27">
        <f t="shared" si="2"/>
        <v>1.0231199805305426</v>
      </c>
      <c r="F63" s="27">
        <f t="shared" si="2"/>
        <v>0.6580676563640788</v>
      </c>
      <c r="G63" s="27">
        <f t="shared" si="2"/>
        <v>100</v>
      </c>
    </row>
    <row r="64" spans="1:7" ht="12.75">
      <c r="A64" s="29" t="s">
        <v>61</v>
      </c>
      <c r="B64" s="30"/>
      <c r="C64" s="30"/>
      <c r="D64" s="30"/>
      <c r="E64" s="30"/>
      <c r="F64" s="30"/>
      <c r="G64" s="30"/>
    </row>
    <row r="65" spans="1:7" ht="12.75">
      <c r="A65" s="29" t="s">
        <v>36</v>
      </c>
      <c r="B65" s="30"/>
      <c r="C65" s="30"/>
      <c r="D65" s="30"/>
      <c r="E65" s="30"/>
      <c r="F65" s="30"/>
      <c r="G65" s="30"/>
    </row>
    <row r="66" spans="1:7" ht="12.75">
      <c r="A66" s="31" t="s">
        <v>37</v>
      </c>
      <c r="B66" s="29"/>
      <c r="C66" s="29"/>
      <c r="D66" s="29"/>
      <c r="E66" s="29"/>
      <c r="F66" s="29"/>
      <c r="G66" s="29"/>
    </row>
    <row r="67" spans="1:7" ht="10.5" customHeight="1">
      <c r="A67" s="29" t="s">
        <v>38</v>
      </c>
      <c r="B67" s="29"/>
      <c r="C67" s="29"/>
      <c r="D67" s="29"/>
      <c r="E67" s="29"/>
      <c r="F67" s="29"/>
      <c r="G67" s="29"/>
    </row>
    <row r="68" ht="12.75">
      <c r="A68" s="29" t="s">
        <v>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K56" sqref="K56"/>
    </sheetView>
  </sheetViews>
  <sheetFormatPr defaultColWidth="9.140625" defaultRowHeight="12.75"/>
  <cols>
    <col min="1" max="1" width="11.7109375" style="0" customWidth="1"/>
    <col min="2" max="2" width="11.140625" style="0" customWidth="1"/>
    <col min="3" max="4" width="8.57421875" style="0" customWidth="1"/>
    <col min="5" max="5" width="10.421875" style="0" customWidth="1"/>
    <col min="6" max="6" width="7.28125" style="0" customWidth="1"/>
    <col min="7" max="7" width="10.140625" style="0" customWidth="1"/>
    <col min="8" max="8" width="15.28125" style="0" customWidth="1"/>
  </cols>
  <sheetData>
    <row r="1" ht="15">
      <c r="A1" s="1" t="s">
        <v>71</v>
      </c>
    </row>
    <row r="2" spans="1:8" ht="16.5">
      <c r="A2" s="1" t="s">
        <v>40</v>
      </c>
      <c r="B2" s="14"/>
      <c r="C2" s="14"/>
      <c r="D2" s="14"/>
      <c r="E2" s="14"/>
      <c r="F2" s="14"/>
      <c r="G2" s="14"/>
      <c r="H2" s="14"/>
    </row>
    <row r="3" spans="1:8" ht="45">
      <c r="A3" s="18" t="s">
        <v>12</v>
      </c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  <c r="G3" s="32" t="s">
        <v>41</v>
      </c>
      <c r="H3" s="19" t="s">
        <v>42</v>
      </c>
    </row>
    <row r="4" spans="1:3" ht="12.75">
      <c r="A4" s="20" t="s">
        <v>43</v>
      </c>
      <c r="C4" s="33" t="s">
        <v>44</v>
      </c>
    </row>
    <row r="5" spans="1:8" ht="12.75">
      <c r="A5" s="21" t="s">
        <v>21</v>
      </c>
      <c r="B5" s="34">
        <v>85.99764202914227</v>
      </c>
      <c r="C5" s="34">
        <v>83.92560430824898</v>
      </c>
      <c r="D5" s="34">
        <v>67.4830893952041</v>
      </c>
      <c r="E5" s="34">
        <v>58.47263123688221</v>
      </c>
      <c r="F5" s="34">
        <v>51.068622240036426</v>
      </c>
      <c r="G5" s="34">
        <v>83.72296212335884</v>
      </c>
      <c r="H5" s="34">
        <v>81.94064474379826</v>
      </c>
    </row>
    <row r="6" spans="1:8" ht="12.75">
      <c r="A6" s="21" t="s">
        <v>22</v>
      </c>
      <c r="B6" s="34">
        <v>86.83415294057829</v>
      </c>
      <c r="C6" s="34">
        <v>87.18251191773334</v>
      </c>
      <c r="D6" s="34">
        <v>75.07317685973386</v>
      </c>
      <c r="E6" s="34">
        <v>60.42034435973475</v>
      </c>
      <c r="F6" s="34" t="s">
        <v>31</v>
      </c>
      <c r="G6" s="34">
        <v>86.08466436369326</v>
      </c>
      <c r="H6" s="34">
        <v>85.56286214473427</v>
      </c>
    </row>
    <row r="7" spans="1:8" ht="12.75">
      <c r="A7" s="21" t="s">
        <v>23</v>
      </c>
      <c r="B7" s="34">
        <v>88.75550175429468</v>
      </c>
      <c r="C7" s="34">
        <v>85.06609312099698</v>
      </c>
      <c r="D7" s="34">
        <v>84.0373341827039</v>
      </c>
      <c r="E7" s="34">
        <v>66.24099823613021</v>
      </c>
      <c r="F7" s="34">
        <v>64.32260719993377</v>
      </c>
      <c r="G7" s="34">
        <v>86.30293736676715</v>
      </c>
      <c r="H7" s="34">
        <v>83.26888373292086</v>
      </c>
    </row>
    <row r="8" spans="1:8" ht="12.75">
      <c r="A8" s="21" t="s">
        <v>24</v>
      </c>
      <c r="B8" s="34">
        <v>86.34200466790291</v>
      </c>
      <c r="C8" s="34">
        <v>80.86790657755421</v>
      </c>
      <c r="D8" s="34">
        <v>84.36956648395856</v>
      </c>
      <c r="E8" s="34">
        <v>52.46613986465443</v>
      </c>
      <c r="F8" s="34">
        <v>95.9772845848023</v>
      </c>
      <c r="G8" s="34">
        <v>84.5346387846123</v>
      </c>
      <c r="H8" s="34">
        <v>81.30592010322405</v>
      </c>
    </row>
    <row r="9" spans="1:8" ht="12.75">
      <c r="A9" s="21" t="s">
        <v>25</v>
      </c>
      <c r="B9" s="34">
        <v>95.2009711828795</v>
      </c>
      <c r="C9" s="34">
        <v>83.97134351617336</v>
      </c>
      <c r="D9" s="34">
        <v>84.65219588676592</v>
      </c>
      <c r="E9" s="34">
        <v>67.70200922585705</v>
      </c>
      <c r="F9" s="34">
        <v>164.14101573045775</v>
      </c>
      <c r="G9" s="34">
        <v>92.18235975318173</v>
      </c>
      <c r="H9" s="34">
        <v>90.80332567180272</v>
      </c>
    </row>
    <row r="10" spans="1:8" ht="12.75">
      <c r="A10" s="21" t="s">
        <v>26</v>
      </c>
      <c r="B10" s="34" t="s">
        <v>31</v>
      </c>
      <c r="C10" s="34">
        <v>99.3800399339796</v>
      </c>
      <c r="D10" s="34">
        <v>67.36858704247149</v>
      </c>
      <c r="E10" s="34">
        <v>53.99512684120587</v>
      </c>
      <c r="F10" s="34">
        <v>80.67380673833996</v>
      </c>
      <c r="G10" s="34">
        <v>88.016651798989</v>
      </c>
      <c r="H10" s="34">
        <v>84.86400733958982</v>
      </c>
    </row>
    <row r="11" spans="1:8" ht="12.75">
      <c r="A11" s="21" t="s">
        <v>27</v>
      </c>
      <c r="B11" s="34">
        <v>72.25137393153719</v>
      </c>
      <c r="C11" s="34">
        <v>0</v>
      </c>
      <c r="D11" s="34" t="s">
        <v>31</v>
      </c>
      <c r="E11" s="34" t="s">
        <v>31</v>
      </c>
      <c r="F11" s="34" t="s">
        <v>31</v>
      </c>
      <c r="G11" s="34">
        <v>72.11364458921463</v>
      </c>
      <c r="H11" s="34">
        <v>71.11626661907735</v>
      </c>
    </row>
    <row r="12" spans="1:8" ht="12.75">
      <c r="A12" s="21" t="s">
        <v>28</v>
      </c>
      <c r="B12" s="34" t="s">
        <v>31</v>
      </c>
      <c r="C12" s="34" t="s">
        <v>31</v>
      </c>
      <c r="D12" s="34">
        <v>71.47165795034596</v>
      </c>
      <c r="E12" s="34">
        <v>133.30214146160543</v>
      </c>
      <c r="F12" s="34">
        <v>105.05446488810304</v>
      </c>
      <c r="G12" s="34">
        <v>91.94214876033058</v>
      </c>
      <c r="H12" s="34">
        <v>46.72324787820457</v>
      </c>
    </row>
    <row r="13" spans="1:8" ht="12.75">
      <c r="A13" s="23" t="s">
        <v>29</v>
      </c>
      <c r="B13" s="35">
        <v>87.34297977681261</v>
      </c>
      <c r="C13" s="35">
        <v>85.94212863562238</v>
      </c>
      <c r="D13" s="35">
        <v>76.17226926621504</v>
      </c>
      <c r="E13" s="35">
        <v>65.72435105966778</v>
      </c>
      <c r="F13" s="35">
        <v>87.41992292586434</v>
      </c>
      <c r="G13" s="35">
        <v>85.61744692769645</v>
      </c>
      <c r="H13" s="35">
        <v>83.57297577106903</v>
      </c>
    </row>
    <row r="14" spans="1:8" ht="12.75">
      <c r="A14" s="20" t="s">
        <v>3</v>
      </c>
      <c r="B14" s="36"/>
      <c r="C14" s="36"/>
      <c r="D14" s="36"/>
      <c r="E14" s="36"/>
      <c r="F14" s="36"/>
      <c r="G14" s="36"/>
      <c r="H14" s="34"/>
    </row>
    <row r="15" spans="1:8" ht="12.75">
      <c r="A15" s="21" t="s">
        <v>21</v>
      </c>
      <c r="B15" s="34">
        <v>17.42035600335077</v>
      </c>
      <c r="C15" s="34">
        <v>20.195327112241007</v>
      </c>
      <c r="D15" s="34">
        <v>12.160786666818835</v>
      </c>
      <c r="E15" s="34">
        <v>15.266253475639195</v>
      </c>
      <c r="F15" s="34">
        <v>36.477587314311734</v>
      </c>
      <c r="G15" s="34">
        <v>17.61446821573628</v>
      </c>
      <c r="H15" s="34">
        <v>17.239486585411655</v>
      </c>
    </row>
    <row r="16" spans="1:8" ht="12.75">
      <c r="A16" s="21" t="s">
        <v>22</v>
      </c>
      <c r="B16" s="34">
        <v>20.159409168870052</v>
      </c>
      <c r="C16" s="34">
        <v>14.524606485494374</v>
      </c>
      <c r="D16" s="34">
        <v>11.628509738305485</v>
      </c>
      <c r="E16" s="34">
        <v>15.9600909629488</v>
      </c>
      <c r="F16" s="34" t="s">
        <v>31</v>
      </c>
      <c r="G16" s="34">
        <v>18.287374168983682</v>
      </c>
      <c r="H16" s="34">
        <v>18.176525244952405</v>
      </c>
    </row>
    <row r="17" spans="1:8" ht="12.75">
      <c r="A17" s="21" t="s">
        <v>23</v>
      </c>
      <c r="B17" s="34">
        <v>15.921724424375839</v>
      </c>
      <c r="C17" s="34">
        <v>16.316804735996374</v>
      </c>
      <c r="D17" s="34">
        <v>19.997008956012206</v>
      </c>
      <c r="E17" s="34">
        <v>35.0081959589911</v>
      </c>
      <c r="F17" s="34">
        <v>54.58569877058599</v>
      </c>
      <c r="G17" s="34">
        <v>17.361655659527997</v>
      </c>
      <c r="H17" s="34">
        <v>16.75129179416479</v>
      </c>
    </row>
    <row r="18" spans="1:8" ht="12.75">
      <c r="A18" s="21" t="s">
        <v>24</v>
      </c>
      <c r="B18" s="34">
        <v>17.76024824867455</v>
      </c>
      <c r="C18" s="34">
        <v>14.896719632707352</v>
      </c>
      <c r="D18" s="34">
        <v>20.132931599453197</v>
      </c>
      <c r="E18" s="34">
        <v>37.50678593630255</v>
      </c>
      <c r="F18" s="34">
        <v>28.160999668594684</v>
      </c>
      <c r="G18" s="34">
        <v>18.204926038810502</v>
      </c>
      <c r="H18" s="34">
        <v>17.50960651488656</v>
      </c>
    </row>
    <row r="19" spans="1:8" ht="12.75">
      <c r="A19" s="21" t="s">
        <v>25</v>
      </c>
      <c r="B19" s="34">
        <v>17.79139776941982</v>
      </c>
      <c r="C19" s="34">
        <v>24.37877714985678</v>
      </c>
      <c r="D19" s="34">
        <v>14.141434115654633</v>
      </c>
      <c r="E19" s="34">
        <v>16.089675032070964</v>
      </c>
      <c r="F19" s="34">
        <v>64.48397046553697</v>
      </c>
      <c r="G19" s="34">
        <v>18.344289590883164</v>
      </c>
      <c r="H19" s="34">
        <v>18.069861808688746</v>
      </c>
    </row>
    <row r="20" spans="1:8" ht="12.75">
      <c r="A20" s="21" t="s">
        <v>26</v>
      </c>
      <c r="B20" s="34" t="s">
        <v>31</v>
      </c>
      <c r="C20" s="34">
        <v>21.077841496126428</v>
      </c>
      <c r="D20" s="34">
        <v>14.721732600108428</v>
      </c>
      <c r="E20" s="34">
        <v>27.571979663594483</v>
      </c>
      <c r="F20" s="34">
        <v>52.613352220656495</v>
      </c>
      <c r="G20" s="34">
        <v>19.28833382892259</v>
      </c>
      <c r="H20" s="34">
        <v>18.59745025707678</v>
      </c>
    </row>
    <row r="21" spans="1:8" ht="12.75">
      <c r="A21" s="21" t="s">
        <v>27</v>
      </c>
      <c r="B21" s="34">
        <v>21.122421739081762</v>
      </c>
      <c r="C21" s="34">
        <v>0</v>
      </c>
      <c r="D21" s="34" t="s">
        <v>31</v>
      </c>
      <c r="E21" s="34" t="s">
        <v>31</v>
      </c>
      <c r="F21" s="34" t="s">
        <v>31</v>
      </c>
      <c r="G21" s="34">
        <v>21.082157075642417</v>
      </c>
      <c r="H21" s="34">
        <v>20.790577317747836</v>
      </c>
    </row>
    <row r="22" spans="1:8" ht="12.75">
      <c r="A22" s="21" t="s">
        <v>28</v>
      </c>
      <c r="B22" s="34" t="s">
        <v>31</v>
      </c>
      <c r="C22" s="34" t="s">
        <v>31</v>
      </c>
      <c r="D22" s="34">
        <v>53.38132129071483</v>
      </c>
      <c r="E22" s="34">
        <v>93.69236228444268</v>
      </c>
      <c r="F22" s="34">
        <v>297.35755315785093</v>
      </c>
      <c r="G22" s="34">
        <v>109.67630853994491</v>
      </c>
      <c r="H22" s="34">
        <v>55.73540992212792</v>
      </c>
    </row>
    <row r="23" spans="1:8" ht="12.75">
      <c r="A23" s="23" t="s">
        <v>29</v>
      </c>
      <c r="B23" s="35">
        <v>18.105680115338213</v>
      </c>
      <c r="C23" s="35">
        <v>17.849653851894548</v>
      </c>
      <c r="D23" s="35">
        <v>15.842237819919152</v>
      </c>
      <c r="E23" s="35">
        <v>30.702004550949702</v>
      </c>
      <c r="F23" s="35">
        <v>82.88517188071864</v>
      </c>
      <c r="G23" s="35">
        <v>18.217474936362663</v>
      </c>
      <c r="H23" s="35">
        <v>17.78245726893058</v>
      </c>
    </row>
    <row r="24" spans="1:8" ht="12.75">
      <c r="A24" s="25" t="s">
        <v>45</v>
      </c>
      <c r="B24" s="36"/>
      <c r="C24" s="36"/>
      <c r="D24" s="36"/>
      <c r="E24" s="36"/>
      <c r="F24" s="36"/>
      <c r="G24" s="36"/>
      <c r="H24" s="34"/>
    </row>
    <row r="25" spans="1:8" ht="12.75">
      <c r="A25" s="21" t="s">
        <v>21</v>
      </c>
      <c r="B25" s="34">
        <v>1.4312086837430318</v>
      </c>
      <c r="C25" s="34">
        <v>1.5752985266958663</v>
      </c>
      <c r="D25" s="34">
        <v>1.484256902468873</v>
      </c>
      <c r="E25" s="34">
        <v>0</v>
      </c>
      <c r="F25" s="34">
        <v>0</v>
      </c>
      <c r="G25" s="34">
        <v>1.461107962595636</v>
      </c>
      <c r="H25" s="34">
        <v>1.4300034955641001</v>
      </c>
    </row>
    <row r="26" spans="1:8" ht="12.75">
      <c r="A26" s="21" t="s">
        <v>22</v>
      </c>
      <c r="B26" s="34">
        <v>1.9358751783439754</v>
      </c>
      <c r="C26" s="34">
        <v>1.3862019394919602</v>
      </c>
      <c r="D26" s="34">
        <v>1.5062836448582235</v>
      </c>
      <c r="E26" s="34">
        <v>0</v>
      </c>
      <c r="F26" s="34" t="s">
        <v>31</v>
      </c>
      <c r="G26" s="34">
        <v>1.7773819124308405</v>
      </c>
      <c r="H26" s="34">
        <v>1.766608311433505</v>
      </c>
    </row>
    <row r="27" spans="1:8" ht="12.75">
      <c r="A27" s="21" t="s">
        <v>23</v>
      </c>
      <c r="B27" s="34">
        <v>1.4545496663168371</v>
      </c>
      <c r="C27" s="34">
        <v>1.8801256485921751</v>
      </c>
      <c r="D27" s="34">
        <v>1.5160880110604265</v>
      </c>
      <c r="E27" s="34">
        <v>0.6864352148821783</v>
      </c>
      <c r="F27" s="34">
        <v>0</v>
      </c>
      <c r="G27" s="34">
        <v>1.565395182416459</v>
      </c>
      <c r="H27" s="34">
        <v>1.5103623748837105</v>
      </c>
    </row>
    <row r="28" spans="1:8" ht="12.75">
      <c r="A28" s="21" t="s">
        <v>24</v>
      </c>
      <c r="B28" s="34">
        <v>1.8159263454628265</v>
      </c>
      <c r="C28" s="34">
        <v>1.0038220776756976</v>
      </c>
      <c r="D28" s="34">
        <v>0.3145770562414562</v>
      </c>
      <c r="E28" s="34">
        <v>0</v>
      </c>
      <c r="F28" s="34">
        <v>0</v>
      </c>
      <c r="G28" s="34">
        <v>1.488638102074679</v>
      </c>
      <c r="H28" s="34">
        <v>1.4317810110750808</v>
      </c>
    </row>
    <row r="29" spans="1:8" ht="12.75">
      <c r="A29" s="21" t="s">
        <v>25</v>
      </c>
      <c r="B29" s="34">
        <v>1.667696547910965</v>
      </c>
      <c r="C29" s="34">
        <v>2.233533189168165</v>
      </c>
      <c r="D29" s="34">
        <v>1.473066053714024</v>
      </c>
      <c r="E29" s="34">
        <v>0</v>
      </c>
      <c r="F29" s="34">
        <v>0</v>
      </c>
      <c r="G29" s="34">
        <v>1.659282475557271</v>
      </c>
      <c r="H29" s="34">
        <v>1.634459862092449</v>
      </c>
    </row>
    <row r="30" spans="1:8" ht="12.75">
      <c r="A30" s="21" t="s">
        <v>26</v>
      </c>
      <c r="B30" s="34" t="s">
        <v>31</v>
      </c>
      <c r="C30" s="34">
        <v>1.9827202565097217</v>
      </c>
      <c r="D30" s="34">
        <v>0.3029163086442064</v>
      </c>
      <c r="E30" s="34">
        <v>0</v>
      </c>
      <c r="F30" s="34">
        <v>0</v>
      </c>
      <c r="G30" s="34">
        <v>1.3876499157498265</v>
      </c>
      <c r="H30" s="34">
        <v>1.3379460616602</v>
      </c>
    </row>
    <row r="31" spans="1:8" ht="12.75">
      <c r="A31" s="21" t="s">
        <v>27</v>
      </c>
      <c r="B31" s="34">
        <v>3.8528022485449567</v>
      </c>
      <c r="C31" s="34">
        <v>0</v>
      </c>
      <c r="D31" s="34" t="s">
        <v>31</v>
      </c>
      <c r="E31" s="34" t="s">
        <v>31</v>
      </c>
      <c r="F31" s="34" t="s">
        <v>31</v>
      </c>
      <c r="G31" s="34">
        <v>3.8454578356858486</v>
      </c>
      <c r="H31" s="34">
        <v>3.792272686713661</v>
      </c>
    </row>
    <row r="32" spans="1:8" ht="12.75">
      <c r="A32" s="21" t="s">
        <v>28</v>
      </c>
      <c r="B32" s="34" t="s">
        <v>31</v>
      </c>
      <c r="C32" s="34" t="s">
        <v>31</v>
      </c>
      <c r="D32" s="34">
        <v>20.75940272416688</v>
      </c>
      <c r="E32" s="34">
        <v>0</v>
      </c>
      <c r="F32" s="34">
        <v>0</v>
      </c>
      <c r="G32" s="34">
        <v>12.052341597796143</v>
      </c>
      <c r="H32" s="34">
        <v>6.124770321112958</v>
      </c>
    </row>
    <row r="33" spans="1:8" ht="12.75">
      <c r="A33" s="23" t="s">
        <v>29</v>
      </c>
      <c r="B33" s="34">
        <v>1.6791365456723695</v>
      </c>
      <c r="C33" s="34">
        <v>1.6256834611643247</v>
      </c>
      <c r="D33" s="34">
        <v>1.629060304123762</v>
      </c>
      <c r="E33" s="34">
        <v>0.18384433862844135</v>
      </c>
      <c r="F33" s="34">
        <v>0</v>
      </c>
      <c r="G33" s="34">
        <v>1.6377861620713232</v>
      </c>
      <c r="H33" s="34">
        <v>1.5986772340521769</v>
      </c>
    </row>
    <row r="34" spans="1:8" ht="12.75">
      <c r="A34" s="25" t="s">
        <v>33</v>
      </c>
      <c r="B34" s="36"/>
      <c r="C34" s="36"/>
      <c r="D34" s="36"/>
      <c r="E34" s="36"/>
      <c r="F34" s="36"/>
      <c r="G34" s="36"/>
      <c r="H34" s="34"/>
    </row>
    <row r="35" spans="1:8" ht="12.75">
      <c r="A35" s="21" t="s">
        <v>21</v>
      </c>
      <c r="B35" s="34">
        <v>0.5553616518205323</v>
      </c>
      <c r="C35" s="34">
        <v>0.32136089944595675</v>
      </c>
      <c r="D35" s="34">
        <v>0</v>
      </c>
      <c r="E35" s="34">
        <v>0</v>
      </c>
      <c r="F35" s="34">
        <v>0</v>
      </c>
      <c r="G35" s="34">
        <v>0.4486634551808822</v>
      </c>
      <c r="H35" s="34">
        <v>0.439112184496451</v>
      </c>
    </row>
    <row r="36" spans="1:8" ht="12.75">
      <c r="A36" s="21" t="s">
        <v>22</v>
      </c>
      <c r="B36" s="34">
        <v>0.12009860781454501</v>
      </c>
      <c r="C36" s="34">
        <v>0</v>
      </c>
      <c r="D36" s="34">
        <v>0</v>
      </c>
      <c r="E36" s="34">
        <v>0</v>
      </c>
      <c r="F36" s="34" t="s">
        <v>31</v>
      </c>
      <c r="G36" s="34">
        <v>0.0842551245170376</v>
      </c>
      <c r="H36" s="34">
        <v>0.08374441205440994</v>
      </c>
    </row>
    <row r="37" spans="1:8" ht="12.75">
      <c r="A37" s="21" t="s">
        <v>23</v>
      </c>
      <c r="B37" s="34">
        <v>0.46993143065620885</v>
      </c>
      <c r="C37" s="34">
        <v>0</v>
      </c>
      <c r="D37" s="34">
        <v>0</v>
      </c>
      <c r="E37" s="34">
        <v>0</v>
      </c>
      <c r="F37" s="34">
        <v>0</v>
      </c>
      <c r="G37" s="34">
        <v>0.24395769076620138</v>
      </c>
      <c r="H37" s="34">
        <v>0.2353811493325263</v>
      </c>
    </row>
    <row r="38" spans="1:8" ht="12.75">
      <c r="A38" s="21" t="s">
        <v>24</v>
      </c>
      <c r="B38" s="34">
        <v>0.4071583734221584</v>
      </c>
      <c r="C38" s="34">
        <v>0</v>
      </c>
      <c r="D38" s="34">
        <v>0</v>
      </c>
      <c r="E38" s="34">
        <v>0</v>
      </c>
      <c r="F38" s="34">
        <v>0</v>
      </c>
      <c r="G38" s="34">
        <v>0.2941972533744425</v>
      </c>
      <c r="H38" s="34">
        <v>0.28296067412551</v>
      </c>
    </row>
    <row r="39" spans="1:8" ht="12.75">
      <c r="A39" s="21" t="s">
        <v>25</v>
      </c>
      <c r="B39" s="34">
        <v>0.7113397597724496</v>
      </c>
      <c r="C39" s="34">
        <v>0</v>
      </c>
      <c r="D39" s="34">
        <v>0</v>
      </c>
      <c r="E39" s="34">
        <v>0</v>
      </c>
      <c r="F39" s="34">
        <v>0</v>
      </c>
      <c r="G39" s="34">
        <v>0.5185257736116472</v>
      </c>
      <c r="H39" s="34">
        <v>0.5107687069038903</v>
      </c>
    </row>
    <row r="40" spans="1:8" ht="12.75">
      <c r="A40" s="21" t="s">
        <v>26</v>
      </c>
      <c r="B40" s="34" t="s">
        <v>31</v>
      </c>
      <c r="C40" s="34">
        <v>0</v>
      </c>
      <c r="D40" s="34">
        <v>0</v>
      </c>
      <c r="E40" s="34">
        <v>0</v>
      </c>
      <c r="F40" s="34">
        <v>0</v>
      </c>
      <c r="G40" s="34">
        <v>0.29735355337496283</v>
      </c>
      <c r="H40" s="34">
        <v>0.28670272749861425</v>
      </c>
    </row>
    <row r="41" spans="1:8" ht="12.75">
      <c r="A41" s="21" t="s">
        <v>27</v>
      </c>
      <c r="B41" s="34">
        <v>0.4532708527699949</v>
      </c>
      <c r="C41" s="34">
        <v>0</v>
      </c>
      <c r="D41" s="34" t="s">
        <v>31</v>
      </c>
      <c r="E41" s="34" t="s">
        <v>31</v>
      </c>
      <c r="F41" s="34" t="s">
        <v>31</v>
      </c>
      <c r="G41" s="34">
        <v>0.4524068041983351</v>
      </c>
      <c r="H41" s="34">
        <v>0.446149727848666</v>
      </c>
    </row>
    <row r="42" spans="1:8" ht="12.75">
      <c r="A42" s="21" t="s">
        <v>28</v>
      </c>
      <c r="B42" s="34" t="s">
        <v>31</v>
      </c>
      <c r="C42" s="34" t="s">
        <v>31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</row>
    <row r="43" spans="1:8" ht="12.75">
      <c r="A43" s="23" t="s">
        <v>29</v>
      </c>
      <c r="B43" s="35">
        <v>0.42137724509520086</v>
      </c>
      <c r="C43" s="35">
        <v>0.14460257201731191</v>
      </c>
      <c r="D43" s="35">
        <v>0</v>
      </c>
      <c r="E43" s="35">
        <v>0</v>
      </c>
      <c r="F43" s="35">
        <v>0</v>
      </c>
      <c r="G43" s="35">
        <v>0.3063447866810554</v>
      </c>
      <c r="H43" s="35">
        <v>0.29902953607703403</v>
      </c>
    </row>
    <row r="44" spans="1:8" ht="12.75">
      <c r="A44" s="20" t="s">
        <v>46</v>
      </c>
      <c r="B44" s="36"/>
      <c r="C44" s="36"/>
      <c r="D44" s="36"/>
      <c r="E44" s="36"/>
      <c r="F44" s="36"/>
      <c r="G44" s="36"/>
      <c r="H44" s="34"/>
    </row>
    <row r="45" spans="1:8" ht="12.75">
      <c r="A45" s="21" t="s">
        <v>21</v>
      </c>
      <c r="B45" s="34">
        <v>105.4045683680566</v>
      </c>
      <c r="C45" s="34">
        <v>106.01759084663182</v>
      </c>
      <c r="D45" s="34">
        <v>81.12813296449181</v>
      </c>
      <c r="E45" s="34">
        <v>73.7388847125214</v>
      </c>
      <c r="F45" s="34">
        <v>87.54620955434817</v>
      </c>
      <c r="G45" s="34">
        <v>103.24720175687163</v>
      </c>
      <c r="H45" s="34">
        <v>101.04924700927047</v>
      </c>
    </row>
    <row r="46" spans="1:8" ht="12.75">
      <c r="A46" s="21" t="s">
        <v>22</v>
      </c>
      <c r="B46" s="34">
        <v>109.04953589560685</v>
      </c>
      <c r="C46" s="34">
        <v>103.09332034271968</v>
      </c>
      <c r="D46" s="34">
        <v>88.20797024289757</v>
      </c>
      <c r="E46" s="34">
        <v>76.38043532268355</v>
      </c>
      <c r="F46" s="34" t="s">
        <v>31</v>
      </c>
      <c r="G46" s="34">
        <v>106.23367556962482</v>
      </c>
      <c r="H46" s="34">
        <v>105.5897401131746</v>
      </c>
    </row>
    <row r="47" spans="1:8" ht="12.75">
      <c r="A47" s="21" t="s">
        <v>23</v>
      </c>
      <c r="B47" s="34">
        <v>106.60170727564356</v>
      </c>
      <c r="C47" s="34">
        <v>103.26302350558552</v>
      </c>
      <c r="D47" s="34">
        <v>105.55043114977654</v>
      </c>
      <c r="E47" s="34">
        <v>101.93562941000349</v>
      </c>
      <c r="F47" s="34">
        <v>118.90830597051975</v>
      </c>
      <c r="G47" s="34">
        <v>105.47394589947781</v>
      </c>
      <c r="H47" s="34">
        <v>101.76591905130188</v>
      </c>
    </row>
    <row r="48" spans="1:8" ht="12.75">
      <c r="A48" s="21" t="s">
        <v>24</v>
      </c>
      <c r="B48" s="34">
        <v>106.32533763546245</v>
      </c>
      <c r="C48" s="34">
        <v>96.76844828793725</v>
      </c>
      <c r="D48" s="34">
        <v>104.81707513965321</v>
      </c>
      <c r="E48" s="34">
        <v>89.97292580095697</v>
      </c>
      <c r="F48" s="34">
        <v>124.13828425339699</v>
      </c>
      <c r="G48" s="34">
        <v>104.52240017887193</v>
      </c>
      <c r="H48" s="34">
        <v>100.5302683033112</v>
      </c>
    </row>
    <row r="49" spans="1:8" ht="12.75">
      <c r="A49" s="21" t="s">
        <v>25</v>
      </c>
      <c r="B49" s="34">
        <v>115.37140525998272</v>
      </c>
      <c r="C49" s="34">
        <v>110.5836538551983</v>
      </c>
      <c r="D49" s="34">
        <v>100.26669605613459</v>
      </c>
      <c r="E49" s="34">
        <v>83.791684257928</v>
      </c>
      <c r="F49" s="34">
        <v>228.62498619599475</v>
      </c>
      <c r="G49" s="34">
        <v>112.70445759323381</v>
      </c>
      <c r="H49" s="34">
        <v>111.01841604948781</v>
      </c>
    </row>
    <row r="50" spans="1:8" ht="12.75">
      <c r="A50" s="21" t="s">
        <v>26</v>
      </c>
      <c r="B50" s="34" t="s">
        <v>31</v>
      </c>
      <c r="C50" s="34">
        <v>122.89815251504108</v>
      </c>
      <c r="D50" s="34">
        <v>82.39323595122413</v>
      </c>
      <c r="E50" s="34">
        <v>81.56710650480035</v>
      </c>
      <c r="F50" s="34">
        <v>133.28715895899646</v>
      </c>
      <c r="G50" s="34">
        <v>108.98998909703637</v>
      </c>
      <c r="H50" s="34">
        <v>105.08610638582542</v>
      </c>
    </row>
    <row r="51" spans="1:8" ht="12.75">
      <c r="A51" s="21" t="s">
        <v>27</v>
      </c>
      <c r="B51" s="34">
        <v>97.67986877193391</v>
      </c>
      <c r="C51" s="34">
        <v>0</v>
      </c>
      <c r="D51" s="34" t="s">
        <v>31</v>
      </c>
      <c r="E51" s="34" t="s">
        <v>31</v>
      </c>
      <c r="F51" s="34" t="s">
        <v>31</v>
      </c>
      <c r="G51" s="34">
        <v>97.49366630474123</v>
      </c>
      <c r="H51" s="34">
        <v>96.14526635138752</v>
      </c>
    </row>
    <row r="52" spans="1:8" ht="12.75">
      <c r="A52" s="21" t="s">
        <v>28</v>
      </c>
      <c r="B52" s="34" t="s">
        <v>31</v>
      </c>
      <c r="C52" s="34" t="s">
        <v>31</v>
      </c>
      <c r="D52" s="34">
        <v>145.61238196522766</v>
      </c>
      <c r="E52" s="34">
        <v>226.99450374604814</v>
      </c>
      <c r="F52" s="34">
        <v>402.412018045954</v>
      </c>
      <c r="G52" s="34">
        <v>213.6707988980716</v>
      </c>
      <c r="H52" s="34">
        <v>108.58342812144545</v>
      </c>
    </row>
    <row r="53" spans="1:8" ht="12.75">
      <c r="A53" s="28" t="s">
        <v>29</v>
      </c>
      <c r="B53" s="41">
        <v>107.5491736829184</v>
      </c>
      <c r="C53" s="41">
        <v>105.56206852069856</v>
      </c>
      <c r="D53" s="41">
        <v>93.64356739025796</v>
      </c>
      <c r="E53" s="41">
        <v>96.61019994924592</v>
      </c>
      <c r="F53" s="41">
        <v>170.30509480658299</v>
      </c>
      <c r="G53" s="41">
        <v>105.7790528128115</v>
      </c>
      <c r="H53" s="41">
        <v>103.2531398101288</v>
      </c>
    </row>
    <row r="54" spans="1:8" ht="12.75">
      <c r="A54" s="37" t="s">
        <v>62</v>
      </c>
      <c r="B54" s="37"/>
      <c r="C54" s="37"/>
      <c r="D54" s="37"/>
      <c r="E54" s="37"/>
      <c r="F54" s="37"/>
      <c r="G54" s="37"/>
      <c r="H54" s="37"/>
    </row>
    <row r="55" spans="1:8" ht="12.75">
      <c r="A55" s="37" t="s">
        <v>47</v>
      </c>
      <c r="B55" s="37"/>
      <c r="C55" s="37"/>
      <c r="D55" s="37"/>
      <c r="E55" s="37"/>
      <c r="F55" s="37"/>
      <c r="G55" s="37"/>
      <c r="H55" s="37"/>
    </row>
    <row r="56" spans="1:8" ht="12.75">
      <c r="A56" s="37" t="s">
        <v>48</v>
      </c>
      <c r="B56" s="37"/>
      <c r="C56" s="37"/>
      <c r="D56" s="37"/>
      <c r="E56" s="37"/>
      <c r="F56" s="37"/>
      <c r="G56" s="37"/>
      <c r="H56" s="37"/>
    </row>
    <row r="57" spans="1:8" ht="12.75">
      <c r="A57" s="38" t="s">
        <v>8</v>
      </c>
      <c r="B57" s="37"/>
      <c r="C57" s="37"/>
      <c r="D57" s="37"/>
      <c r="E57" s="37"/>
      <c r="F57" s="37"/>
      <c r="G57" s="37"/>
      <c r="H57" s="37"/>
    </row>
    <row r="58" spans="1:8" ht="12.75">
      <c r="A58" s="37" t="s">
        <v>49</v>
      </c>
      <c r="B58" s="37"/>
      <c r="C58" s="37"/>
      <c r="D58" s="37"/>
      <c r="E58" s="37"/>
      <c r="F58" s="37"/>
      <c r="G58" s="37"/>
      <c r="H58" s="37"/>
    </row>
    <row r="59" spans="1:8" ht="10.5" customHeight="1">
      <c r="A59" s="37" t="s">
        <v>50</v>
      </c>
      <c r="B59" s="37"/>
      <c r="C59" s="37"/>
      <c r="D59" s="37"/>
      <c r="E59" s="37"/>
      <c r="F59" s="37"/>
      <c r="G59" s="37"/>
      <c r="H59" s="37"/>
    </row>
    <row r="60" spans="1:8" ht="12.75">
      <c r="A60" s="37" t="s">
        <v>63</v>
      </c>
      <c r="B60" s="37"/>
      <c r="C60" s="37"/>
      <c r="D60" s="37"/>
      <c r="E60" s="37"/>
      <c r="F60" s="37"/>
      <c r="G60" s="37"/>
      <c r="H60" s="37"/>
    </row>
    <row r="61" spans="1:8" ht="10.5" customHeight="1">
      <c r="A61" s="37" t="s">
        <v>64</v>
      </c>
      <c r="B61" s="37"/>
      <c r="C61" s="37"/>
      <c r="D61" s="37"/>
      <c r="E61" s="37"/>
      <c r="F61" s="37"/>
      <c r="G61" s="37"/>
      <c r="H61" s="37"/>
    </row>
    <row r="62" spans="1:8" ht="10.5" customHeight="1">
      <c r="A62" s="37" t="s">
        <v>65</v>
      </c>
      <c r="B62" s="37"/>
      <c r="C62" s="37"/>
      <c r="D62" s="37"/>
      <c r="E62" s="37"/>
      <c r="F62" s="37"/>
      <c r="G62" s="37"/>
      <c r="H62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AIHW</dc:creator>
  <cp:keywords/>
  <dc:description/>
  <cp:lastModifiedBy>AIHW</cp:lastModifiedBy>
  <cp:lastPrinted>2007-07-13T05:15:27Z</cp:lastPrinted>
  <dcterms:created xsi:type="dcterms:W3CDTF">2007-04-26T02:34:51Z</dcterms:created>
  <dcterms:modified xsi:type="dcterms:W3CDTF">2008-03-12T01:47:06Z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