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tabRatio="869" activeTab="0"/>
  </bookViews>
  <sheets>
    <sheet name="Table of contents" sheetId="1" r:id="rId1"/>
    <sheet name="Table 11.1 " sheetId="2" r:id="rId2"/>
    <sheet name="Table 11.2" sheetId="3" r:id="rId3"/>
    <sheet name="Table 11.3" sheetId="4" r:id="rId4"/>
    <sheet name="Table 11.4" sheetId="5" r:id="rId5"/>
    <sheet name="Table 11.5" sheetId="6" r:id="rId6"/>
    <sheet name="Table 11.6" sheetId="7" r:id="rId7"/>
    <sheet name="Table 11.7" sheetId="8" r:id="rId8"/>
    <sheet name="Table 11.8" sheetId="9" r:id="rId9"/>
    <sheet name="Table 11.9" sheetId="10" r:id="rId10"/>
    <sheet name="Table 11.10" sheetId="11" r:id="rId11"/>
    <sheet name="References" sheetId="12" r:id="rId12"/>
  </sheets>
  <definedNames>
    <definedName name="_xlnm.Print_Area" localSheetId="11">'References'!$A$1:$D$15</definedName>
    <definedName name="_xlnm.Print_Area" localSheetId="1">'Table 11.1 '!$A$1:$D$15</definedName>
    <definedName name="_xlnm.Print_Area" localSheetId="10">'Table 11.10'!$A$1:$E$12</definedName>
    <definedName name="_xlnm.Print_Area" localSheetId="2">'Table 11.2'!$A$1:$G$22</definedName>
    <definedName name="_xlnm.Print_Area" localSheetId="3">'Table 11.3'!$A$1:$K$50</definedName>
    <definedName name="_xlnm.Print_Area" localSheetId="4">'Table 11.4'!$A$1:$H$49</definedName>
    <definedName name="_xlnm.Print_Area" localSheetId="5">'Table 11.5'!$A$1:$I$34</definedName>
    <definedName name="_xlnm.Print_Area" localSheetId="6">'Table 11.6'!$A$1:$K$52</definedName>
    <definedName name="_xlnm.Print_Area" localSheetId="7">'Table 11.7'!$A$1:$H$51</definedName>
    <definedName name="_xlnm.Print_Area" localSheetId="8">'Table 11.8'!$A$1:$H$26</definedName>
    <definedName name="_xlnm.Print_Area" localSheetId="9">'Table 11.9'!$A$1:$H$23</definedName>
    <definedName name="_xlnm.Print_Area" localSheetId="0">'Table of contents'!$A$1:$C$24</definedName>
    <definedName name="_xlnm.Print_Titles" localSheetId="3">'Table 11.3'!$5:$6</definedName>
    <definedName name="_xlnm.Print_Titles" localSheetId="4">'Table 11.4'!$5:$6</definedName>
    <definedName name="_xlnm.Print_Titles" localSheetId="5">'Table 11.5'!$5:$5</definedName>
    <definedName name="_xlnm.Print_Titles" localSheetId="6">'Table 11.6'!$5:$6</definedName>
    <definedName name="_xlnm.Print_Titles" localSheetId="7">'Table 11.7'!$5:$6</definedName>
  </definedNames>
  <calcPr fullCalcOnLoad="1"/>
</workbook>
</file>

<file path=xl/sharedStrings.xml><?xml version="1.0" encoding="utf-8"?>
<sst xmlns="http://schemas.openxmlformats.org/spreadsheetml/2006/main" count="398" uniqueCount="197">
  <si>
    <t>Table 11.1</t>
  </si>
  <si>
    <t>Drug groups defined for this report as mental health-related medications in the PBS and RPBS data</t>
  </si>
  <si>
    <t>Mental health-related subsidised prescriptions by:</t>
  </si>
  <si>
    <t>Table 11.2</t>
  </si>
  <si>
    <r>
      <t>Type of medication prescribed</t>
    </r>
    <r>
      <rPr>
        <i/>
        <vertAlign val="superscript"/>
        <sz val="10"/>
        <rFont val="Arial"/>
        <family val="2"/>
      </rPr>
      <t xml:space="preserve"> </t>
    </r>
    <r>
      <rPr>
        <i/>
        <sz val="10"/>
        <rFont val="Arial"/>
        <family val="2"/>
      </rPr>
      <t>and prescribing medical practitioner, 2009–10</t>
    </r>
  </si>
  <si>
    <t>Table 11.3</t>
  </si>
  <si>
    <t>Type of medication prescribed and prescribing medical practitioner, states and territories, 2009–10</t>
  </si>
  <si>
    <t>Table 11.4</t>
  </si>
  <si>
    <t>Type of medication prescribed and prescribing medical practitioner, 2005–06 to 2009–10</t>
  </si>
  <si>
    <t>Patients dispensed with mental health-related subsidised prescriptions by:</t>
  </si>
  <si>
    <t>Table 11.5</t>
  </si>
  <si>
    <t>Table 11.6</t>
  </si>
  <si>
    <t>Table 11.7</t>
  </si>
  <si>
    <t>Table 11.8</t>
  </si>
  <si>
    <t>Table 11.9</t>
  </si>
  <si>
    <t>Community-dispensed prescriptions per 1,000 population, by patient category group for mental health-related ATC groups, 2005–06 to 2009–10</t>
  </si>
  <si>
    <t>Differences between the WHO ATC classification and the PBS Schedule of Pharmaceutical Benefits classification</t>
  </si>
  <si>
    <r>
      <t xml:space="preserve">11: Mental health-related prescriptions </t>
    </r>
    <r>
      <rPr>
        <sz val="8"/>
        <rFont val="Arial"/>
        <family val="2"/>
      </rPr>
      <t>(version 1.1)</t>
    </r>
  </si>
  <si>
    <t>Table 11.1: Drug groups defined for this report as mental health-related medications in the PBS and RPBS data</t>
  </si>
  <si>
    <t>ATC code</t>
  </si>
  <si>
    <t>Drug group</t>
  </si>
  <si>
    <t>Brief description of effects and indications</t>
  </si>
  <si>
    <t>N05</t>
  </si>
  <si>
    <t>Psycholeptics</t>
  </si>
  <si>
    <t>A group of drugs that tranquillises (central nervous system depressants)</t>
  </si>
  <si>
    <t>N05A</t>
  </si>
  <si>
    <t>Antipsychotics</t>
  </si>
  <si>
    <t>Drugs used to treat symptoms of psychosis (a severe mental disorder characterised by loss of contact with reality, delusions and hallucinations), common in conditions such as schizophrenia, mania and delusional disorder.</t>
  </si>
  <si>
    <t>N05B</t>
  </si>
  <si>
    <t>Anxiolytics</t>
  </si>
  <si>
    <t>Drugs prescribed to treat symptoms of anxiety.</t>
  </si>
  <si>
    <t>N05C</t>
  </si>
  <si>
    <t>Hypnotics and sedatives</t>
  </si>
  <si>
    <t xml:space="preserve">Hypnotic drugs are used to induce sleep and treat severe insomnia. </t>
  </si>
  <si>
    <t xml:space="preserve">Sedative drugs are prescribed to reduce excitability or anxiety. </t>
  </si>
  <si>
    <t>N06</t>
  </si>
  <si>
    <t>Psychoanaleptics</t>
  </si>
  <si>
    <t>A group of drugs that stimulates the mood (central nervous system stimulants)</t>
  </si>
  <si>
    <t>N06A</t>
  </si>
  <si>
    <t>Antidepressants</t>
  </si>
  <si>
    <t>Drugs used to treat the symptoms of clinical depression.</t>
  </si>
  <si>
    <t>N06B</t>
  </si>
  <si>
    <t>Psychostimulants and nootropics</t>
  </si>
  <si>
    <t>Agents used for attention-deficit hyperactivity disorder and to improve impaired cognitive abilities (nootropics).</t>
  </si>
  <si>
    <r>
      <t>Table 11.2: Mental health-related subsidised prescriptions, by type of medication prescribed</t>
    </r>
    <r>
      <rPr>
        <b/>
        <vertAlign val="superscript"/>
        <sz val="10"/>
        <rFont val="Arial"/>
        <family val="2"/>
      </rPr>
      <t xml:space="preserve">(a) </t>
    </r>
    <r>
      <rPr>
        <b/>
        <sz val="10"/>
        <rFont val="Arial"/>
        <family val="2"/>
      </rPr>
      <t>and prescribing medical practitioner, 2009–10</t>
    </r>
  </si>
  <si>
    <t>ATC group (code)</t>
  </si>
  <si>
    <t>General practitioners</t>
  </si>
  <si>
    <t>Non-psychiatrist specialists</t>
  </si>
  <si>
    <t>Psychiatrists</t>
  </si>
  <si>
    <r>
      <t>Total</t>
    </r>
    <r>
      <rPr>
        <b/>
        <vertAlign val="superscript"/>
        <sz val="8"/>
        <rFont val="Arial"/>
        <family val="2"/>
      </rPr>
      <t>(b)</t>
    </r>
  </si>
  <si>
    <t>Per cent</t>
  </si>
  <si>
    <r>
      <t>Antipsychotics (NO5A)</t>
    </r>
    <r>
      <rPr>
        <vertAlign val="superscript"/>
        <sz val="8"/>
        <rFont val="Arial"/>
        <family val="2"/>
      </rPr>
      <t>(c)</t>
    </r>
  </si>
  <si>
    <t>Anxiolytics (NO5B)</t>
  </si>
  <si>
    <t>Hypnotics and sedatives (NO5C)</t>
  </si>
  <si>
    <t>Psychostimulants and nootropics (NO6B)</t>
  </si>
  <si>
    <r>
      <t>Other ATC groups</t>
    </r>
    <r>
      <rPr>
        <vertAlign val="superscript"/>
        <sz val="8"/>
        <rFont val="Arial"/>
        <family val="2"/>
      </rPr>
      <t>(d)</t>
    </r>
  </si>
  <si>
    <t>. .</t>
  </si>
  <si>
    <t>Total</t>
  </si>
  <si>
    <t>Not applicable.</t>
  </si>
  <si>
    <t>(a)</t>
  </si>
  <si>
    <t>(b)</t>
  </si>
  <si>
    <t>Includes prescriptions where the prescriber's specialty was unknown.</t>
  </si>
  <si>
    <t>(c)</t>
  </si>
  <si>
    <t>Includes Clozapine dispensed through Section 100 arrangements by private hospitals but not by public hospitals.</t>
  </si>
  <si>
    <t>(d)</t>
  </si>
  <si>
    <r>
      <t>Sources:</t>
    </r>
    <r>
      <rPr>
        <sz val="7"/>
        <color indexed="8"/>
        <rFont val="Arial"/>
        <family val="2"/>
      </rPr>
      <t xml:space="preserve"> Pharmaceutical Benefits Scheme and Repatriation Pharmaceutical Benefits Scheme data, (DoHA).</t>
    </r>
  </si>
  <si>
    <t>2005–06</t>
  </si>
  <si>
    <t>2006–07</t>
  </si>
  <si>
    <t>2007–08</t>
  </si>
  <si>
    <t>2008–09</t>
  </si>
  <si>
    <t>2009–10</t>
  </si>
  <si>
    <t>PBS</t>
  </si>
  <si>
    <t>RPBS</t>
  </si>
  <si>
    <t>Private</t>
  </si>
  <si>
    <t>NSW</t>
  </si>
  <si>
    <t>Vic</t>
  </si>
  <si>
    <t>Qld</t>
  </si>
  <si>
    <t>WA</t>
  </si>
  <si>
    <t>SA</t>
  </si>
  <si>
    <t>Tas</t>
  </si>
  <si>
    <t>ACT</t>
  </si>
  <si>
    <t>Subtotal</t>
  </si>
  <si>
    <t>Anxiolytics (N05B)</t>
  </si>
  <si>
    <t>Hypnotics and sedatives (N05C)</t>
  </si>
  <si>
    <t>Antidepressants (N06A)</t>
  </si>
  <si>
    <t>Psychostimulants and nootropics (N06B)</t>
  </si>
  <si>
    <t>Other N codes</t>
  </si>
  <si>
    <t>Other ATC codes</t>
  </si>
  <si>
    <t>Average annual change (%)</t>
  </si>
  <si>
    <t>Number of scripts</t>
  </si>
  <si>
    <t>Per cent of scripts</t>
  </si>
  <si>
    <t>Patient demographics</t>
  </si>
  <si>
    <t>Sex</t>
  </si>
  <si>
    <t>Antipsychotics (N05A)</t>
  </si>
  <si>
    <t>Patient category group</t>
  </si>
  <si>
    <t>Subsidised prescriptions</t>
  </si>
  <si>
    <t>Below copayment</t>
  </si>
  <si>
    <t>Crude rate is based on the preliminary Australian estimated resident population as at 31 December of the reference year.</t>
  </si>
  <si>
    <t xml:space="preserve">Prescriptions data using date of supply basis. </t>
  </si>
  <si>
    <t>Non-subsidised prescriptions</t>
  </si>
  <si>
    <r>
      <t>Table 11.3: Mental health-related subsidised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2009–10</t>
    </r>
  </si>
  <si>
    <t>State/territory is based on the patient’s residential address. If the patient’s address is unknown, the state or territory of the supplying pharmacy is used. A small number of records for which state/territory is unknown appear only in the total.</t>
  </si>
  <si>
    <t>(e)</t>
  </si>
  <si>
    <t>Crude rate is based on the Australian estimated resident population as at 31 December 2009.</t>
  </si>
  <si>
    <t>(f)</t>
  </si>
  <si>
    <t>A substantial proportion of the Australian Government subsidy of pharmaceuticals in the Northern Territory is funded through the Aboriginal Health Services program, which is supplied through the Aboriginal Health Services and not through the usual PBS payment systems.</t>
  </si>
  <si>
    <r>
      <t>Table 11.4: Mental health-related subsidised prescriptions, by type of medication prescribed</t>
    </r>
    <r>
      <rPr>
        <b/>
        <vertAlign val="superscript"/>
        <sz val="10"/>
        <rFont val="Arial"/>
        <family val="2"/>
      </rPr>
      <t>(a)</t>
    </r>
    <r>
      <rPr>
        <b/>
        <sz val="10"/>
        <rFont val="Arial"/>
        <family val="2"/>
      </rPr>
      <t xml:space="preserve"> and prescribing medical practitioner, 2005–06 to 2009–10</t>
    </r>
  </si>
  <si>
    <t>Medication prescribed/prescriber</t>
  </si>
  <si>
    <t>Crude rate is based on the Australian estimated resident population as at 31 December of the reference year.</t>
  </si>
  <si>
    <r>
      <t>Table 11.5: Patients dispensed with mental health-related subsidised prescriptions</t>
    </r>
    <r>
      <rPr>
        <b/>
        <vertAlign val="superscript"/>
        <sz val="10"/>
        <rFont val="Arial"/>
        <family val="2"/>
      </rPr>
      <t>(a)</t>
    </r>
    <r>
      <rPr>
        <b/>
        <sz val="10"/>
        <rFont val="Arial"/>
        <family val="2"/>
      </rPr>
      <t>, by patient demographic characteristics and services received, 2009–10</t>
    </r>
  </si>
  <si>
    <t>Prescriptions per patient</t>
  </si>
  <si>
    <t>Age group</t>
  </si>
  <si>
    <r>
      <t>Number of patients</t>
    </r>
    <r>
      <rPr>
        <b/>
        <vertAlign val="superscript"/>
        <sz val="8"/>
        <rFont val="Arial"/>
        <family val="2"/>
      </rPr>
      <t>(b)</t>
    </r>
  </si>
  <si>
    <r>
      <t>Per cent of patients</t>
    </r>
    <r>
      <rPr>
        <b/>
        <vertAlign val="superscript"/>
        <sz val="8"/>
        <rFont val="Arial"/>
        <family val="2"/>
      </rPr>
      <t>(c)</t>
    </r>
  </si>
  <si>
    <r>
      <t>Rate</t>
    </r>
    <r>
      <rPr>
        <b/>
        <vertAlign val="superscript"/>
        <sz val="8"/>
        <rFont val="Arial"/>
        <family val="2"/>
      </rPr>
      <t>(d)</t>
    </r>
    <r>
      <rPr>
        <b/>
        <sz val="8"/>
        <rFont val="Arial"/>
        <family val="2"/>
      </rPr>
      <t xml:space="preserve"> (per 1,000 population)</t>
    </r>
  </si>
  <si>
    <r>
      <t>Number of prescriptions</t>
    </r>
    <r>
      <rPr>
        <b/>
        <vertAlign val="superscript"/>
        <sz val="8"/>
        <rFont val="Arial"/>
        <family val="2"/>
      </rPr>
      <t>(b)</t>
    </r>
  </si>
  <si>
    <r>
      <t>Per cent of prescriptions</t>
    </r>
    <r>
      <rPr>
        <b/>
        <vertAlign val="superscript"/>
        <sz val="8"/>
        <rFont val="Arial"/>
        <family val="2"/>
      </rPr>
      <t>(c)</t>
    </r>
  </si>
  <si>
    <t>Remoteness area of usual residence</t>
  </si>
  <si>
    <t xml:space="preserve">Does not include public hospital prescriptions dispensed through Section 100 arrangements. </t>
  </si>
  <si>
    <t>Includes patients where the prescriber’s specialty was unknown.</t>
  </si>
  <si>
    <t xml:space="preserve">As a patient may obtain prescriptions for medications from more than one type of prescriber, the total may be less than the sum of each prescriber type. </t>
  </si>
  <si>
    <t>(g)</t>
  </si>
  <si>
    <t>A substantial proportion of the Australian Government subsidy of pharmaceuticals in the Northern Territory is funded through the Aboriginal Health Services program, which is processed on the basis of boxes supplied to Aboriginal Health Services and not through the usual PBS systems.</t>
  </si>
  <si>
    <t>Antipsychotics(N05A)</t>
  </si>
  <si>
    <t>Drug name</t>
  </si>
  <si>
    <t>WHO ATC Code</t>
  </si>
  <si>
    <t>PBS Schedule Code</t>
  </si>
  <si>
    <t>Prochlorperazine</t>
  </si>
  <si>
    <t>N05AB04</t>
  </si>
  <si>
    <t>A04AD</t>
  </si>
  <si>
    <t>Lithium carbonate</t>
  </si>
  <si>
    <t>N05AN01</t>
  </si>
  <si>
    <t>N06AX</t>
  </si>
  <si>
    <t xml:space="preserve">Prescriptions data using date of service basis. </t>
  </si>
  <si>
    <r>
      <t>Scripts dispensed in 2009–10</t>
    </r>
    <r>
      <rPr>
        <b/>
        <vertAlign val="superscript"/>
        <sz val="8"/>
        <rFont val="Arial"/>
        <family val="2"/>
      </rPr>
      <t>(a)</t>
    </r>
  </si>
  <si>
    <t>Subtotal 
(PBS + RPBS)</t>
  </si>
  <si>
    <t>Below 
copayment</t>
  </si>
  <si>
    <t xml:space="preserve">Includes other N codes as well as other ATC medication groups prescribed by a psychiatrist as presented in Section 14 (Table 14.15). Note that data for other ATC groups prescribed by GPs and non-psychiatrist specialists are not presented because they are not included in the definition of mental health-related medications. </t>
  </si>
  <si>
    <r>
      <t>Rate (per 1,000 population)</t>
    </r>
    <r>
      <rPr>
        <vertAlign val="superscript"/>
        <sz val="8"/>
        <rFont val="Arial"/>
        <family val="2"/>
      </rPr>
      <t>(g)</t>
    </r>
  </si>
  <si>
    <r>
      <t>Table 11.6: Patients dispensed with mental health-related subsidised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2009–10</t>
    </r>
  </si>
  <si>
    <t>Less than 15 years</t>
  </si>
  <si>
    <t>15–24 years</t>
  </si>
  <si>
    <t>25–34 years</t>
  </si>
  <si>
    <t>35–44 years</t>
  </si>
  <si>
    <t>45–54 years</t>
  </si>
  <si>
    <t>55–64 years</t>
  </si>
  <si>
    <t>65 years and over</t>
  </si>
  <si>
    <t>Male</t>
  </si>
  <si>
    <t>Female</t>
  </si>
  <si>
    <t>Major cities</t>
  </si>
  <si>
    <t>Inner regional</t>
  </si>
  <si>
    <t>Outer regional</t>
  </si>
  <si>
    <t>Remote</t>
  </si>
  <si>
    <t>Very remote</t>
  </si>
  <si>
    <r>
      <t>Table 11.9: Community-dispensed prescriptions</t>
    </r>
    <r>
      <rPr>
        <b/>
        <vertAlign val="superscript"/>
        <sz val="10"/>
        <rFont val="Arial"/>
        <family val="2"/>
      </rPr>
      <t xml:space="preserve">(a) </t>
    </r>
    <r>
      <rPr>
        <b/>
        <sz val="10"/>
        <rFont val="Arial"/>
        <family val="2"/>
      </rPr>
      <t>per 1,000 population</t>
    </r>
    <r>
      <rPr>
        <b/>
        <vertAlign val="superscript"/>
        <sz val="10"/>
        <rFont val="Arial"/>
        <family val="2"/>
      </rPr>
      <t>(b)</t>
    </r>
    <r>
      <rPr>
        <b/>
        <sz val="10"/>
        <rFont val="Arial"/>
        <family val="2"/>
      </rPr>
      <t>, by patient category group for mental health-related ATC groups, 2005–06 to 2009–10</t>
    </r>
    <r>
      <rPr>
        <b/>
        <vertAlign val="superscript"/>
        <sz val="10"/>
        <rFont val="Arial"/>
        <family val="2"/>
      </rPr>
      <t>(c)</t>
    </r>
  </si>
  <si>
    <r>
      <t>NT</t>
    </r>
    <r>
      <rPr>
        <b/>
        <vertAlign val="superscript"/>
        <sz val="8"/>
        <color indexed="8"/>
        <rFont val="Arial"/>
        <family val="2"/>
      </rPr>
      <t>(c)</t>
    </r>
  </si>
  <si>
    <r>
      <t>Subtotal</t>
    </r>
    <r>
      <rPr>
        <i/>
        <vertAlign val="superscript"/>
        <sz val="8"/>
        <color indexed="8"/>
        <rFont val="Arial"/>
        <family val="2"/>
      </rPr>
      <t>(d)</t>
    </r>
  </si>
  <si>
    <r>
      <t>Other medications prescribed by psychiatrists</t>
    </r>
    <r>
      <rPr>
        <b/>
        <vertAlign val="superscript"/>
        <sz val="8"/>
        <color indexed="8"/>
        <rFont val="Arial"/>
        <family val="2"/>
      </rPr>
      <t>(e)</t>
    </r>
  </si>
  <si>
    <r>
      <t>Total</t>
    </r>
    <r>
      <rPr>
        <b/>
        <vertAlign val="superscript"/>
        <sz val="8"/>
        <color indexed="8"/>
        <rFont val="Arial"/>
        <family val="2"/>
      </rPr>
      <t>(d)</t>
    </r>
  </si>
  <si>
    <r>
      <t>Rate (per 1,000 population)</t>
    </r>
    <r>
      <rPr>
        <vertAlign val="superscript"/>
        <sz val="8"/>
        <color indexed="8"/>
        <rFont val="Arial"/>
        <family val="2"/>
      </rPr>
      <t>(f)</t>
    </r>
  </si>
  <si>
    <r>
      <t>Sources:</t>
    </r>
    <r>
      <rPr>
        <sz val="7"/>
        <rFont val="Arial"/>
        <family val="2"/>
      </rPr>
      <t xml:space="preserve"> Pharmaceutical Benefits Scheme and Repatriation Pharmaceutical Benefits Scheme data (DoHA).</t>
    </r>
  </si>
  <si>
    <r>
      <t>Other medications prescribed by psychiatrists</t>
    </r>
    <r>
      <rPr>
        <b/>
        <vertAlign val="superscript"/>
        <sz val="8"/>
        <color indexed="8"/>
        <rFont val="Arial"/>
        <family val="2"/>
      </rPr>
      <t>(c)</t>
    </r>
  </si>
  <si>
    <r>
      <t>Rate (per 1,000 population)</t>
    </r>
    <r>
      <rPr>
        <vertAlign val="superscript"/>
        <sz val="8"/>
        <color indexed="8"/>
        <rFont val="Arial"/>
        <family val="2"/>
      </rPr>
      <t>(d)</t>
    </r>
  </si>
  <si>
    <r>
      <t>Other medications prescribed by psychiatrists</t>
    </r>
    <r>
      <rPr>
        <b/>
        <vertAlign val="superscript"/>
        <sz val="8"/>
        <color indexed="8"/>
        <rFont val="Arial"/>
        <family val="2"/>
      </rPr>
      <t>(d)</t>
    </r>
  </si>
  <si>
    <r>
      <t>Rate (per 1,000 population)</t>
    </r>
    <r>
      <rPr>
        <vertAlign val="superscript"/>
        <sz val="8"/>
        <color indexed="8"/>
        <rFont val="Arial"/>
        <family val="2"/>
      </rPr>
      <t>(e)</t>
    </r>
  </si>
  <si>
    <r>
      <t>Subtotal</t>
    </r>
    <r>
      <rPr>
        <i/>
        <vertAlign val="superscript"/>
        <sz val="8"/>
        <color indexed="8"/>
        <rFont val="Arial"/>
        <family val="2"/>
      </rPr>
      <t>(b)</t>
    </r>
  </si>
  <si>
    <r>
      <t>Total</t>
    </r>
    <r>
      <rPr>
        <b/>
        <vertAlign val="superscript"/>
        <sz val="8"/>
        <color indexed="8"/>
        <rFont val="Arial"/>
        <family val="2"/>
      </rPr>
      <t>(b)</t>
    </r>
  </si>
  <si>
    <r>
      <t>Subtotal</t>
    </r>
    <r>
      <rPr>
        <i/>
        <vertAlign val="superscript"/>
        <sz val="8"/>
        <color indexed="8"/>
        <rFont val="Arial"/>
        <family val="2"/>
      </rPr>
      <t>(b)(c)</t>
    </r>
  </si>
  <si>
    <r>
      <t>Total</t>
    </r>
    <r>
      <rPr>
        <b/>
        <vertAlign val="superscript"/>
        <sz val="8"/>
        <color indexed="8"/>
        <rFont val="Arial"/>
        <family val="2"/>
      </rPr>
      <t>(b)(c)</t>
    </r>
  </si>
  <si>
    <r>
      <t>Source:</t>
    </r>
    <r>
      <rPr>
        <sz val="7"/>
        <rFont val="Arial"/>
        <family val="2"/>
      </rPr>
      <t xml:space="preserve"> Drug Utilisation Sub-Committee database (DoHA).</t>
    </r>
  </si>
  <si>
    <r>
      <t>Subtotal</t>
    </r>
    <r>
      <rPr>
        <i/>
        <vertAlign val="superscript"/>
        <sz val="8"/>
        <color indexed="8"/>
        <rFont val="Arial"/>
        <family val="2"/>
      </rPr>
      <t>(d)(e)</t>
    </r>
  </si>
  <si>
    <r>
      <t>Total</t>
    </r>
    <r>
      <rPr>
        <b/>
        <vertAlign val="superscript"/>
        <sz val="8"/>
        <color indexed="8"/>
        <rFont val="Arial"/>
        <family val="2"/>
      </rPr>
      <t>(d)(e)</t>
    </r>
  </si>
  <si>
    <r>
      <t>Other medications prescribed by psychiatrists</t>
    </r>
    <r>
      <rPr>
        <b/>
        <vertAlign val="superscript"/>
        <sz val="8"/>
        <color indexed="8"/>
        <rFont val="Arial"/>
        <family val="2"/>
      </rPr>
      <t>(f)</t>
    </r>
  </si>
  <si>
    <r>
      <t>Source:</t>
    </r>
    <r>
      <rPr>
        <sz val="7"/>
        <rFont val="Arial"/>
        <family val="0"/>
      </rPr>
      <t xml:space="preserve"> Drug Utilisation Sub-Committee database (DoHA).</t>
    </r>
  </si>
  <si>
    <t xml:space="preserve">Crude rate is based on the Australian estimated resident population as at 31 December 2009, except for area of residence where 30 June 2009 estimates of resident population by Australian Standard Geographical Classification remoteness area were used. </t>
  </si>
  <si>
    <t>The number of service users for each demographic variable may not sum to the total due to missing or not reported data.</t>
  </si>
  <si>
    <t>The percentages shown do not include service users for whom the demographic information was missing or not reported.</t>
  </si>
  <si>
    <t>Patient demographic characteristics and services received, 2009–10</t>
  </si>
  <si>
    <r>
      <t>Table 11.7: Patients dispensed with mental health-related subsidised prescriptions, by type of medication prescribed</t>
    </r>
    <r>
      <rPr>
        <b/>
        <vertAlign val="superscript"/>
        <sz val="10"/>
        <rFont val="Arial"/>
        <family val="2"/>
      </rPr>
      <t xml:space="preserve">(a) </t>
    </r>
    <r>
      <rPr>
        <b/>
        <sz val="10"/>
        <rFont val="Arial"/>
        <family val="2"/>
      </rPr>
      <t>and prescribing medical practitioner</t>
    </r>
    <r>
      <rPr>
        <b/>
        <vertAlign val="superscript"/>
        <sz val="10"/>
        <rFont val="Arial"/>
        <family val="2"/>
      </rPr>
      <t>(b)</t>
    </r>
    <r>
      <rPr>
        <b/>
        <sz val="10"/>
        <rFont val="Arial"/>
        <family val="2"/>
      </rPr>
      <t>, 2005–06 to 2009–10</t>
    </r>
  </si>
  <si>
    <t>Table 11.10</t>
  </si>
  <si>
    <t>Table 11.10: Differences between the WHO ATC classification and the PBS Schedule of Pharmaceutical Benefits classification</t>
  </si>
  <si>
    <t>Classified according to the ATC Classification System (WHO 2010). Does not include public hospital prescriptions dispensed through Section 100 arrangements, including Clozapine.</t>
  </si>
  <si>
    <r>
      <t>Includes other N codes as well as other ATC medication groups, as presented in Section 14</t>
    </r>
    <r>
      <rPr>
        <i/>
        <sz val="7"/>
        <color indexed="8"/>
        <rFont val="Arial"/>
        <family val="2"/>
      </rPr>
      <t xml:space="preserve"> </t>
    </r>
    <r>
      <rPr>
        <sz val="7"/>
        <color indexed="8"/>
        <rFont val="Arial"/>
        <family val="2"/>
      </rPr>
      <t>(Table 14.15). Note that data for other ATC groups prescribed by GPs and non-psychiatrist specialists are not presented because they are not included in the definition of mental health-related medications.</t>
    </r>
  </si>
  <si>
    <t xml:space="preserve">Classified according to the ATC Classification System (WHO 2010). Does not include public hospital prescriptions dispensed through Section 100 arrangements, including Clozapine. </t>
  </si>
  <si>
    <t xml:space="preserve">Includes other N codes as well as other ATC medication groups as presented in Section 14 (Table 14.15). Note that data for other ATC groups prescribed by GPs and non-psychiatrist specialists are not presented because they are not included in the definition of mental health-related medications. </t>
  </si>
  <si>
    <t>Includes other N codes and other ATC medication groups prescribed by a psychiatrist as presented in Section 14 (Table 14.15). Note that data for other ATC groups prescribed by GPs and non-psychiatrist specialists are not presented because they are not included in the definition of mental health-related medications.</t>
  </si>
  <si>
    <t>Includes other N codes and other ATC medication groups prescribed by a psychiatrist as presented in Section 14 (Table 14.15). Note that data for other ATC groups prescribed by GPs and non‑psychiatrist specialists are not presented because they are not included in the definition of mental health‑related medications.</t>
  </si>
  <si>
    <r>
      <t>Table 11.8: Community dispensed prescription, by patient category group for mental health-related ATC groups</t>
    </r>
    <r>
      <rPr>
        <b/>
        <vertAlign val="superscript"/>
        <sz val="10"/>
        <rFont val="Arial"/>
        <family val="2"/>
      </rPr>
      <t>(a)</t>
    </r>
    <r>
      <rPr>
        <b/>
        <sz val="10"/>
        <rFont val="Arial"/>
        <family val="2"/>
      </rPr>
      <t>, 2009–10</t>
    </r>
    <r>
      <rPr>
        <b/>
        <vertAlign val="superscript"/>
        <sz val="10"/>
        <rFont val="Arial"/>
        <family val="2"/>
      </rPr>
      <t>(b)</t>
    </r>
  </si>
  <si>
    <t>Community-dispensed prescriptions, by patient category group for mental health-related ATC groups, 2009–10</t>
  </si>
  <si>
    <t>References</t>
  </si>
  <si>
    <t>WHO (World Health Organization) 2010. The Anatomical Therapeutic Chemical classification system with Defined Daily Doses (ATC/DDD). Oslo: WHO Collaborating Centre for Drug Statistics Methodology. Viewed November 2010, &lt;http://www.who.int/classifications/atcddd/en/&gt;.</t>
  </si>
  <si>
    <t>Table of contents</t>
  </si>
  <si>
    <t>Antidepressants (NO6A)</t>
  </si>
  <si>
    <t>Mental health services in Australia, 2009–10 data</t>
  </si>
  <si>
    <r>
      <rPr>
        <i/>
        <sz val="7"/>
        <rFont val="Arial"/>
        <family val="2"/>
      </rPr>
      <t xml:space="preserve">Note: </t>
    </r>
    <r>
      <rPr>
        <sz val="7"/>
        <rFont val="Arial"/>
        <family val="2"/>
      </rPr>
      <t>Figures reported in previous years may be different due to historical validation.</t>
    </r>
  </si>
  <si>
    <r>
      <rPr>
        <i/>
        <sz val="7"/>
        <rFont val="Arial"/>
        <family val="2"/>
      </rPr>
      <t>Note:</t>
    </r>
    <r>
      <rPr>
        <sz val="7"/>
        <rFont val="Arial"/>
        <family val="2"/>
      </rPr>
      <t xml:space="preserve"> Differences in figures reported in previous </t>
    </r>
    <r>
      <rPr>
        <i/>
        <sz val="7"/>
        <rFont val="Arial"/>
        <family val="2"/>
      </rPr>
      <t xml:space="preserve">Mental health services in Australia </t>
    </r>
    <r>
      <rPr>
        <sz val="7"/>
        <rFont val="Arial"/>
        <family val="2"/>
      </rPr>
      <t>publications are due to historical validation.</t>
    </r>
  </si>
  <si>
    <t>Reference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</si>
</sst>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s>
  <fonts count="45">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sz val="10"/>
      <name val="Geneva"/>
      <family val="0"/>
    </font>
    <font>
      <i/>
      <vertAlign val="superscript"/>
      <sz val="10"/>
      <name val="Arial"/>
      <family val="2"/>
    </font>
    <font>
      <b/>
      <sz val="8"/>
      <color indexed="8"/>
      <name val="Arial"/>
      <family val="2"/>
    </font>
    <font>
      <b/>
      <sz val="8"/>
      <name val="Arial"/>
      <family val="2"/>
    </font>
    <font>
      <sz val="7"/>
      <color indexed="8"/>
      <name val="Arial"/>
      <family val="2"/>
    </font>
    <font>
      <i/>
      <sz val="7"/>
      <color indexed="8"/>
      <name val="Arial"/>
      <family val="2"/>
    </font>
    <font>
      <b/>
      <vertAlign val="superscript"/>
      <sz val="10"/>
      <name val="Arial"/>
      <family val="2"/>
    </font>
    <font>
      <b/>
      <vertAlign val="superscript"/>
      <sz val="8"/>
      <name val="Arial"/>
      <family val="2"/>
    </font>
    <font>
      <vertAlign val="superscript"/>
      <sz val="8"/>
      <name val="Arial"/>
      <family val="2"/>
    </font>
    <font>
      <sz val="8"/>
      <color indexed="8"/>
      <name val="Arial"/>
      <family val="2"/>
    </font>
    <font>
      <i/>
      <sz val="8"/>
      <color indexed="8"/>
      <name val="Arial"/>
      <family val="2"/>
    </font>
    <font>
      <i/>
      <sz val="8"/>
      <name val="Arial"/>
      <family val="2"/>
    </font>
    <font>
      <sz val="7"/>
      <name val="Arial"/>
      <family val="2"/>
    </font>
    <font>
      <i/>
      <sz val="7"/>
      <name val="Arial"/>
      <family val="2"/>
    </font>
    <font>
      <b/>
      <vertAlign val="superscript"/>
      <sz val="8"/>
      <color indexed="8"/>
      <name val="Arial"/>
      <family val="2"/>
    </font>
    <font>
      <i/>
      <vertAlign val="superscript"/>
      <sz val="8"/>
      <color indexed="8"/>
      <name val="Arial"/>
      <family val="2"/>
    </font>
    <font>
      <vertAlign val="superscript"/>
      <sz val="8"/>
      <color indexed="8"/>
      <name val="Arial"/>
      <family val="2"/>
    </font>
    <font>
      <sz val="10"/>
      <color indexed="10"/>
      <name val="Arial"/>
      <family val="2"/>
    </font>
    <font>
      <b/>
      <sz val="8"/>
      <color indexed="10"/>
      <name val="Arial"/>
      <family val="2"/>
    </font>
    <font>
      <b/>
      <i/>
      <sz val="8"/>
      <name val="Arial"/>
      <family val="2"/>
    </font>
    <font>
      <sz val="7"/>
      <name val="Geneva"/>
      <family val="0"/>
    </font>
    <font>
      <u val="single"/>
      <sz val="10"/>
      <color indexed="20"/>
      <name val="Arial"/>
      <family val="2"/>
    </font>
    <font>
      <u val="single"/>
      <sz val="10"/>
      <color theme="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medium"/>
    </border>
    <border>
      <left/>
      <right/>
      <top style="medium"/>
      <bottom/>
    </border>
    <border>
      <left/>
      <right/>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0" fillId="0" borderId="0">
      <alignment/>
      <protection/>
    </xf>
    <xf numFmtId="0" fontId="15" fillId="22" borderId="0" applyNumberFormat="0" applyBorder="0" applyAlignment="0" applyProtection="0"/>
    <xf numFmtId="0" fontId="0" fillId="0" borderId="0">
      <alignment vertical="top"/>
      <protection/>
    </xf>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1">
    <xf numFmtId="0" fontId="0" fillId="0" borderId="0" xfId="0" applyAlignment="1">
      <alignment/>
    </xf>
    <xf numFmtId="0" fontId="0" fillId="6" borderId="0" xfId="61" applyFont="1" applyFill="1" applyBorder="1" applyAlignment="1">
      <alignment vertical="top"/>
      <protection/>
    </xf>
    <xf numFmtId="0" fontId="0" fillId="24" borderId="0" xfId="58" applyFont="1" applyFill="1">
      <alignment/>
      <protection/>
    </xf>
    <xf numFmtId="0" fontId="20" fillId="24" borderId="0" xfId="58" applyFont="1" applyFill="1">
      <alignment/>
      <protection/>
    </xf>
    <xf numFmtId="0" fontId="0" fillId="6" borderId="0" xfId="58" applyFont="1" applyFill="1">
      <alignment/>
      <protection/>
    </xf>
    <xf numFmtId="0" fontId="21" fillId="24" borderId="0" xfId="58" applyFont="1" applyFill="1">
      <alignment/>
      <protection/>
    </xf>
    <xf numFmtId="0" fontId="0" fillId="20" borderId="0" xfId="58" applyFont="1" applyFill="1">
      <alignment/>
      <protection/>
    </xf>
    <xf numFmtId="0" fontId="0" fillId="20" borderId="0" xfId="58" applyFont="1" applyFill="1" applyBorder="1">
      <alignment/>
      <protection/>
    </xf>
    <xf numFmtId="0" fontId="0" fillId="24" borderId="10" xfId="58" applyFont="1" applyFill="1" applyBorder="1">
      <alignment/>
      <protection/>
    </xf>
    <xf numFmtId="0" fontId="2" fillId="24" borderId="10" xfId="58" applyFont="1" applyFill="1" applyBorder="1">
      <alignment/>
      <protection/>
    </xf>
    <xf numFmtId="0" fontId="20" fillId="24" borderId="11" xfId="61" applyFont="1" applyFill="1" applyBorder="1" applyAlignment="1">
      <alignment vertical="top"/>
      <protection/>
    </xf>
    <xf numFmtId="0" fontId="0" fillId="24" borderId="11" xfId="61" applyFont="1" applyFill="1" applyBorder="1" applyAlignment="1">
      <alignment vertical="top"/>
      <protection/>
    </xf>
    <xf numFmtId="0" fontId="0" fillId="24" borderId="11" xfId="58" applyFont="1" applyFill="1" applyBorder="1">
      <alignment/>
      <protection/>
    </xf>
    <xf numFmtId="0" fontId="0" fillId="24" borderId="0" xfId="60" applyFill="1" applyAlignment="1">
      <alignment vertical="top"/>
      <protection/>
    </xf>
    <xf numFmtId="0" fontId="12" fillId="24" borderId="0" xfId="54" applyFill="1" applyBorder="1" applyAlignment="1" applyProtection="1">
      <alignment vertical="top"/>
      <protection/>
    </xf>
    <xf numFmtId="0" fontId="21" fillId="24" borderId="0" xfId="58" applyFont="1" applyFill="1" applyBorder="1">
      <alignment/>
      <protection/>
    </xf>
    <xf numFmtId="0" fontId="12" fillId="24" borderId="0" xfId="55" applyFont="1" applyFill="1" applyBorder="1" applyAlignment="1" applyProtection="1">
      <alignment vertical="top"/>
      <protection/>
    </xf>
    <xf numFmtId="0" fontId="21" fillId="24" borderId="0" xfId="60" applyFont="1" applyFill="1" applyAlignment="1">
      <alignment vertical="top"/>
      <protection/>
    </xf>
    <xf numFmtId="0" fontId="21" fillId="24" borderId="0" xfId="58" applyFont="1" applyFill="1" applyBorder="1" applyAlignment="1">
      <alignment wrapText="1"/>
      <protection/>
    </xf>
    <xf numFmtId="0" fontId="21" fillId="24" borderId="0" xfId="58" applyFont="1" applyFill="1" applyBorder="1" applyAlignment="1">
      <alignment horizontal="left" wrapText="1"/>
      <protection/>
    </xf>
    <xf numFmtId="0" fontId="12" fillId="24" borderId="0" xfId="55" applyFill="1" applyBorder="1" applyAlignment="1" applyProtection="1">
      <alignment vertical="top"/>
      <protection/>
    </xf>
    <xf numFmtId="0" fontId="20" fillId="24" borderId="0" xfId="58" applyFont="1" applyFill="1" applyAlignment="1">
      <alignment wrapText="1"/>
      <protection/>
    </xf>
    <xf numFmtId="0" fontId="20" fillId="24" borderId="0" xfId="58" applyFont="1" applyFill="1" applyBorder="1" applyAlignment="1">
      <alignment wrapText="1"/>
      <protection/>
    </xf>
    <xf numFmtId="0" fontId="21" fillId="24" borderId="0" xfId="58" applyFont="1" applyFill="1" applyBorder="1" applyAlignment="1">
      <alignment horizontal="left"/>
      <protection/>
    </xf>
    <xf numFmtId="0" fontId="12" fillId="24" borderId="0" xfId="54" applyFill="1" applyAlignment="1" applyProtection="1">
      <alignment vertical="top"/>
      <protection/>
    </xf>
    <xf numFmtId="0" fontId="22" fillId="24" borderId="0" xfId="58" applyFont="1" applyFill="1">
      <alignment/>
      <protection/>
    </xf>
    <xf numFmtId="0" fontId="22" fillId="24" borderId="0" xfId="58" applyFont="1" applyFill="1" applyAlignment="1">
      <alignment/>
      <protection/>
    </xf>
    <xf numFmtId="0" fontId="24" fillId="24" borderId="0" xfId="58" applyFont="1" applyFill="1" applyAlignment="1">
      <alignment vertical="top" wrapText="1"/>
      <protection/>
    </xf>
    <xf numFmtId="0" fontId="24" fillId="24" borderId="0" xfId="58" applyFont="1" applyFill="1" applyAlignment="1">
      <alignment vertical="top"/>
      <protection/>
    </xf>
    <xf numFmtId="0" fontId="2" fillId="24" borderId="0" xfId="58" applyFont="1" applyFill="1" applyAlignment="1">
      <alignment vertical="top" wrapText="1"/>
      <protection/>
    </xf>
    <xf numFmtId="0" fontId="2" fillId="24" borderId="0" xfId="58" applyFont="1" applyFill="1" applyAlignment="1">
      <alignment vertical="top"/>
      <protection/>
    </xf>
    <xf numFmtId="0" fontId="2" fillId="24" borderId="10" xfId="58" applyFont="1" applyFill="1" applyBorder="1" applyAlignment="1">
      <alignment vertical="top" wrapText="1"/>
      <protection/>
    </xf>
    <xf numFmtId="0" fontId="2" fillId="24" borderId="10" xfId="58" applyFont="1" applyFill="1" applyBorder="1" applyAlignment="1">
      <alignment vertical="top"/>
      <protection/>
    </xf>
    <xf numFmtId="0" fontId="0" fillId="24" borderId="0" xfId="58" applyFont="1" applyFill="1" applyAlignment="1">
      <alignment/>
      <protection/>
    </xf>
    <xf numFmtId="0" fontId="0" fillId="20" borderId="0" xfId="58" applyFont="1" applyFill="1" applyAlignment="1">
      <alignment/>
      <protection/>
    </xf>
    <xf numFmtId="0" fontId="25" fillId="24" borderId="12" xfId="58" applyFont="1" applyFill="1" applyBorder="1" applyAlignment="1">
      <alignment/>
      <protection/>
    </xf>
    <xf numFmtId="0" fontId="25" fillId="24" borderId="12" xfId="58" applyFont="1" applyFill="1" applyBorder="1" applyAlignment="1">
      <alignment horizontal="right" wrapText="1"/>
      <protection/>
    </xf>
    <xf numFmtId="0" fontId="2" fillId="24" borderId="0" xfId="58" applyFont="1" applyFill="1" applyAlignment="1">
      <alignment horizontal="left" wrapText="1"/>
      <protection/>
    </xf>
    <xf numFmtId="3" fontId="2" fillId="24" borderId="0" xfId="58" applyNumberFormat="1" applyFont="1" applyFill="1" applyAlignment="1">
      <alignment horizontal="right" vertical="top" wrapText="1"/>
      <protection/>
    </xf>
    <xf numFmtId="164" fontId="2" fillId="24" borderId="0" xfId="64" applyNumberFormat="1" applyFont="1" applyFill="1" applyAlignment="1">
      <alignment horizontal="right" vertical="top" wrapText="1"/>
    </xf>
    <xf numFmtId="3" fontId="2" fillId="24" borderId="0" xfId="58" applyNumberFormat="1" applyFont="1" applyFill="1" applyAlignment="1">
      <alignment horizontal="right"/>
      <protection/>
    </xf>
    <xf numFmtId="3" fontId="2" fillId="24" borderId="0" xfId="58" applyNumberFormat="1" applyFont="1" applyFill="1">
      <alignment/>
      <protection/>
    </xf>
    <xf numFmtId="0" fontId="25" fillId="24" borderId="0" xfId="58" applyFont="1" applyFill="1" applyAlignment="1">
      <alignment horizontal="left" wrapText="1"/>
      <protection/>
    </xf>
    <xf numFmtId="3" fontId="25" fillId="24" borderId="0" xfId="58" applyNumberFormat="1" applyFont="1" applyFill="1" applyAlignment="1">
      <alignment horizontal="right" vertical="top" wrapText="1"/>
      <protection/>
    </xf>
    <xf numFmtId="165" fontId="25" fillId="24" borderId="0" xfId="64" applyNumberFormat="1" applyFont="1" applyFill="1" applyAlignment="1">
      <alignment horizontal="right"/>
    </xf>
    <xf numFmtId="0" fontId="2" fillId="24" borderId="10" xfId="58" applyFont="1" applyFill="1" applyBorder="1">
      <alignment/>
      <protection/>
    </xf>
    <xf numFmtId="164" fontId="2" fillId="24" borderId="10" xfId="64" applyNumberFormat="1" applyFont="1" applyFill="1" applyBorder="1" applyAlignment="1">
      <alignment/>
    </xf>
    <xf numFmtId="165" fontId="2" fillId="24" borderId="10" xfId="64" applyNumberFormat="1" applyFont="1" applyFill="1" applyBorder="1" applyAlignment="1">
      <alignment horizontal="right"/>
    </xf>
    <xf numFmtId="164" fontId="25" fillId="24" borderId="10" xfId="58" applyNumberFormat="1" applyFont="1" applyFill="1" applyBorder="1">
      <alignment/>
      <protection/>
    </xf>
    <xf numFmtId="0" fontId="2" fillId="24" borderId="0" xfId="58" applyFont="1" applyFill="1" applyBorder="1">
      <alignment/>
      <protection/>
    </xf>
    <xf numFmtId="164" fontId="2" fillId="24" borderId="0" xfId="64" applyNumberFormat="1" applyFont="1" applyFill="1" applyBorder="1" applyAlignment="1">
      <alignment/>
    </xf>
    <xf numFmtId="165" fontId="2" fillId="24" borderId="0" xfId="64" applyNumberFormat="1" applyFont="1" applyFill="1" applyBorder="1" applyAlignment="1">
      <alignment horizontal="right"/>
    </xf>
    <xf numFmtId="164" fontId="25" fillId="24" borderId="0" xfId="58" applyNumberFormat="1" applyFont="1" applyFill="1" applyBorder="1">
      <alignment/>
      <protection/>
    </xf>
    <xf numFmtId="0" fontId="26" fillId="24" borderId="0" xfId="58" applyFont="1" applyFill="1" applyAlignment="1">
      <alignment horizontal="left" vertical="top"/>
      <protection/>
    </xf>
    <xf numFmtId="0" fontId="22" fillId="24" borderId="0" xfId="58" applyFont="1" applyFill="1" applyAlignment="1">
      <alignment vertical="top"/>
      <protection/>
    </xf>
    <xf numFmtId="0" fontId="22" fillId="20" borderId="0" xfId="58" applyFont="1" applyFill="1">
      <alignment/>
      <protection/>
    </xf>
    <xf numFmtId="3" fontId="33" fillId="24" borderId="0" xfId="58" applyNumberFormat="1" applyFont="1" applyFill="1" applyAlignment="1">
      <alignment horizontal="right" wrapText="1"/>
      <protection/>
    </xf>
    <xf numFmtId="3" fontId="2" fillId="24" borderId="0" xfId="58" applyNumberFormat="1" applyFont="1" applyFill="1" applyAlignment="1">
      <alignment horizontal="right" wrapText="1"/>
      <protection/>
    </xf>
    <xf numFmtId="3" fontId="25" fillId="24" borderId="0" xfId="58" applyNumberFormat="1" applyFont="1" applyFill="1" applyAlignment="1">
      <alignment horizontal="right" wrapText="1"/>
      <protection/>
    </xf>
    <xf numFmtId="0" fontId="34" fillId="24" borderId="0" xfId="58" applyFont="1" applyFill="1" applyAlignment="1">
      <alignment horizontal="left" vertical="top"/>
      <protection/>
    </xf>
    <xf numFmtId="0" fontId="22" fillId="20" borderId="0" xfId="58" applyFont="1" applyFill="1" applyBorder="1">
      <alignment/>
      <protection/>
    </xf>
    <xf numFmtId="0" fontId="24" fillId="24" borderId="13" xfId="58" applyFont="1" applyFill="1" applyBorder="1" applyAlignment="1">
      <alignment/>
      <protection/>
    </xf>
    <xf numFmtId="0" fontId="24" fillId="24" borderId="12" xfId="58" applyFont="1" applyFill="1" applyBorder="1" applyAlignment="1">
      <alignment horizontal="right" wrapText="1"/>
      <protection/>
    </xf>
    <xf numFmtId="0" fontId="31" fillId="24" borderId="0" xfId="58" applyFont="1" applyFill="1" applyAlignment="1">
      <alignment horizontal="right" vertical="top" wrapText="1"/>
      <protection/>
    </xf>
    <xf numFmtId="0" fontId="0" fillId="24" borderId="0" xfId="58" applyFont="1" applyFill="1">
      <alignment/>
      <protection/>
    </xf>
    <xf numFmtId="0" fontId="25" fillId="24" borderId="0" xfId="58" applyFont="1" applyFill="1" applyAlignment="1">
      <alignment/>
      <protection/>
    </xf>
    <xf numFmtId="0" fontId="39" fillId="24" borderId="0" xfId="58" applyFont="1" applyFill="1">
      <alignment/>
      <protection/>
    </xf>
    <xf numFmtId="0" fontId="2" fillId="24" borderId="0" xfId="58" applyFont="1" applyFill="1" applyAlignment="1">
      <alignment/>
      <protection/>
    </xf>
    <xf numFmtId="0" fontId="25" fillId="24" borderId="10" xfId="58" applyFont="1" applyFill="1" applyBorder="1" applyAlignment="1">
      <alignment/>
      <protection/>
    </xf>
    <xf numFmtId="0" fontId="34" fillId="24" borderId="0" xfId="58" applyFont="1" applyFill="1" applyAlignment="1">
      <alignment/>
      <protection/>
    </xf>
    <xf numFmtId="3" fontId="22" fillId="24" borderId="0" xfId="58" applyNumberFormat="1" applyFont="1" applyFill="1">
      <alignment/>
      <protection/>
    </xf>
    <xf numFmtId="0" fontId="24" fillId="24" borderId="13" xfId="58" applyFont="1" applyFill="1" applyBorder="1" applyAlignment="1">
      <alignment wrapText="1"/>
      <protection/>
    </xf>
    <xf numFmtId="164" fontId="2" fillId="24" borderId="0" xfId="58" applyNumberFormat="1" applyFont="1" applyFill="1">
      <alignment/>
      <protection/>
    </xf>
    <xf numFmtId="0" fontId="25" fillId="24" borderId="12" xfId="58" applyFont="1" applyFill="1" applyBorder="1" applyAlignment="1">
      <alignment horizontal="right"/>
      <protection/>
    </xf>
    <xf numFmtId="0" fontId="41" fillId="24" borderId="12" xfId="58" applyFont="1" applyFill="1" applyBorder="1" applyAlignment="1">
      <alignment horizontal="right" wrapText="1"/>
      <protection/>
    </xf>
    <xf numFmtId="0" fontId="25" fillId="24" borderId="0" xfId="58" applyFont="1" applyFill="1">
      <alignment/>
      <protection/>
    </xf>
    <xf numFmtId="0" fontId="2" fillId="24" borderId="0" xfId="58" applyFont="1" applyFill="1">
      <alignment/>
      <protection/>
    </xf>
    <xf numFmtId="3" fontId="2" fillId="24" borderId="0" xfId="58" applyNumberFormat="1" applyFont="1" applyFill="1" applyAlignment="1">
      <alignment horizontal="right"/>
      <protection/>
    </xf>
    <xf numFmtId="3" fontId="33" fillId="24" borderId="0" xfId="58" applyNumberFormat="1" applyFont="1" applyFill="1" applyAlignment="1">
      <alignment horizontal="right"/>
      <protection/>
    </xf>
    <xf numFmtId="3" fontId="25" fillId="24" borderId="0" xfId="58" applyNumberFormat="1" applyFont="1" applyFill="1" applyAlignment="1">
      <alignment horizontal="right"/>
      <protection/>
    </xf>
    <xf numFmtId="3" fontId="41" fillId="24" borderId="0" xfId="58" applyNumberFormat="1" applyFont="1" applyFill="1" applyAlignment="1">
      <alignment horizontal="right"/>
      <protection/>
    </xf>
    <xf numFmtId="0" fontId="41" fillId="24" borderId="0" xfId="58" applyFont="1" applyFill="1">
      <alignment/>
      <protection/>
    </xf>
    <xf numFmtId="164" fontId="2" fillId="24" borderId="0" xfId="58" applyNumberFormat="1" applyFont="1" applyFill="1" applyAlignment="1">
      <alignment horizontal="right"/>
      <protection/>
    </xf>
    <xf numFmtId="164" fontId="33" fillId="24" borderId="0" xfId="58" applyNumberFormat="1" applyFont="1" applyFill="1" applyAlignment="1">
      <alignment horizontal="right"/>
      <protection/>
    </xf>
    <xf numFmtId="0" fontId="25" fillId="24" borderId="10" xfId="58" applyFont="1" applyFill="1" applyBorder="1">
      <alignment/>
      <protection/>
    </xf>
    <xf numFmtId="164" fontId="25" fillId="24" borderId="10" xfId="58" applyNumberFormat="1" applyFont="1" applyFill="1" applyBorder="1" applyAlignment="1">
      <alignment horizontal="right"/>
      <protection/>
    </xf>
    <xf numFmtId="164" fontId="41" fillId="24" borderId="10" xfId="58" applyNumberFormat="1" applyFont="1" applyFill="1" applyBorder="1" applyAlignment="1">
      <alignment horizontal="right"/>
      <protection/>
    </xf>
    <xf numFmtId="0" fontId="34" fillId="24" borderId="0" xfId="58" applyFont="1" applyFill="1" applyAlignment="1">
      <alignment horizontal="left"/>
      <protection/>
    </xf>
    <xf numFmtId="0" fontId="25" fillId="24" borderId="12" xfId="58" applyFont="1" applyFill="1" applyBorder="1" applyAlignment="1">
      <alignment wrapText="1"/>
      <protection/>
    </xf>
    <xf numFmtId="0" fontId="25" fillId="24" borderId="0" xfId="58" applyFont="1" applyFill="1" applyBorder="1" applyAlignment="1">
      <alignment wrapText="1"/>
      <protection/>
    </xf>
    <xf numFmtId="166" fontId="25" fillId="24" borderId="0" xfId="42" applyNumberFormat="1" applyFont="1" applyFill="1" applyBorder="1" applyAlignment="1">
      <alignment wrapText="1"/>
    </xf>
    <xf numFmtId="166" fontId="25" fillId="24" borderId="0" xfId="42" applyNumberFormat="1" applyFont="1" applyFill="1" applyBorder="1" applyAlignment="1">
      <alignment horizontal="right" wrapText="1"/>
    </xf>
    <xf numFmtId="0" fontId="0" fillId="24" borderId="0" xfId="58" applyFont="1" applyFill="1">
      <alignment/>
      <protection/>
    </xf>
    <xf numFmtId="0" fontId="2" fillId="24" borderId="0" xfId="58" applyFont="1" applyFill="1">
      <alignment/>
      <protection/>
    </xf>
    <xf numFmtId="0" fontId="2" fillId="24" borderId="0" xfId="58" applyFont="1" applyFill="1" applyAlignment="1">
      <alignment horizontal="right"/>
      <protection/>
    </xf>
    <xf numFmtId="0" fontId="2" fillId="24" borderId="10" xfId="58" applyFont="1" applyFill="1" applyBorder="1" applyAlignment="1">
      <alignment horizontal="right"/>
      <protection/>
    </xf>
    <xf numFmtId="3" fontId="2" fillId="24" borderId="10" xfId="58" applyNumberFormat="1" applyFont="1" applyFill="1" applyBorder="1" applyAlignment="1">
      <alignment horizontal="right"/>
      <protection/>
    </xf>
    <xf numFmtId="0" fontId="34" fillId="24" borderId="0" xfId="58" applyFont="1" applyFill="1" applyAlignment="1">
      <alignment horizontal="left"/>
      <protection/>
    </xf>
    <xf numFmtId="0" fontId="42" fillId="24" borderId="0" xfId="58" applyFont="1" applyFill="1" applyAlignment="1">
      <alignment horizontal="left"/>
      <protection/>
    </xf>
    <xf numFmtId="0" fontId="34" fillId="24" borderId="10" xfId="58" applyFont="1" applyFill="1" applyBorder="1" applyAlignment="1">
      <alignment horizontal="left"/>
      <protection/>
    </xf>
    <xf numFmtId="166" fontId="2" fillId="24" borderId="10" xfId="42" applyNumberFormat="1" applyFont="1" applyFill="1" applyBorder="1" applyAlignment="1">
      <alignment horizontal="right" wrapText="1"/>
    </xf>
    <xf numFmtId="0" fontId="42" fillId="24" borderId="0" xfId="58" applyFont="1" applyFill="1" applyAlignment="1">
      <alignment horizontal="left" vertical="top"/>
      <protection/>
    </xf>
    <xf numFmtId="0" fontId="34" fillId="24" borderId="10" xfId="58" applyFont="1" applyFill="1" applyBorder="1" applyAlignment="1">
      <alignment horizontal="left" vertical="top" wrapText="1"/>
      <protection/>
    </xf>
    <xf numFmtId="0" fontId="26" fillId="24" borderId="10" xfId="58" applyFont="1" applyFill="1" applyBorder="1" applyAlignment="1">
      <alignment horizontal="left"/>
      <protection/>
    </xf>
    <xf numFmtId="0" fontId="26" fillId="24" borderId="13" xfId="58" applyFont="1" applyFill="1" applyBorder="1" applyAlignment="1">
      <alignment horizontal="left" wrapText="1"/>
      <protection/>
    </xf>
    <xf numFmtId="0" fontId="24" fillId="24" borderId="0" xfId="58" applyFont="1" applyFill="1" applyAlignment="1">
      <alignment horizontal="right" wrapText="1"/>
      <protection/>
    </xf>
    <xf numFmtId="0" fontId="26" fillId="24" borderId="0" xfId="58" applyFont="1" applyFill="1" applyAlignment="1">
      <alignment horizontal="left" wrapText="1"/>
      <protection/>
    </xf>
    <xf numFmtId="0" fontId="24" fillId="24" borderId="0" xfId="58" applyFont="1" applyFill="1" applyAlignment="1">
      <alignment wrapText="1"/>
      <protection/>
    </xf>
    <xf numFmtId="0" fontId="24" fillId="24" borderId="0" xfId="58" applyFont="1" applyFill="1" applyAlignment="1">
      <alignment/>
      <protection/>
    </xf>
    <xf numFmtId="0" fontId="31" fillId="24" borderId="0" xfId="58" applyFont="1" applyFill="1" applyAlignment="1">
      <alignment/>
      <protection/>
    </xf>
    <xf numFmtId="0" fontId="32" fillId="24" borderId="0" xfId="58" applyFont="1" applyFill="1" applyAlignment="1">
      <alignment/>
      <protection/>
    </xf>
    <xf numFmtId="0" fontId="31" fillId="24" borderId="10" xfId="58" applyFont="1" applyFill="1" applyBorder="1" applyAlignment="1">
      <alignment/>
      <protection/>
    </xf>
    <xf numFmtId="0" fontId="24" fillId="24" borderId="0" xfId="58" applyFont="1" applyFill="1" applyAlignment="1">
      <alignment horizontal="right"/>
      <protection/>
    </xf>
    <xf numFmtId="164" fontId="2" fillId="24" borderId="0" xfId="58" applyNumberFormat="1" applyFont="1" applyFill="1" applyAlignment="1">
      <alignment/>
      <protection/>
    </xf>
    <xf numFmtId="164" fontId="33" fillId="24" borderId="0" xfId="58" applyNumberFormat="1" applyFont="1" applyFill="1" applyAlignment="1">
      <alignment/>
      <protection/>
    </xf>
    <xf numFmtId="0" fontId="31" fillId="24" borderId="0" xfId="58" applyFont="1" applyFill="1" applyAlignment="1">
      <alignment horizontal="right"/>
      <protection/>
    </xf>
    <xf numFmtId="3" fontId="24" fillId="24" borderId="0" xfId="58" applyNumberFormat="1" applyFont="1" applyFill="1" applyAlignment="1">
      <alignment/>
      <protection/>
    </xf>
    <xf numFmtId="164" fontId="25" fillId="24" borderId="0" xfId="58" applyNumberFormat="1" applyFont="1" applyFill="1" applyAlignment="1">
      <alignment/>
      <protection/>
    </xf>
    <xf numFmtId="3" fontId="2" fillId="24" borderId="10" xfId="58" applyNumberFormat="1" applyFont="1" applyFill="1" applyBorder="1" applyAlignment="1">
      <alignment horizontal="right"/>
      <protection/>
    </xf>
    <xf numFmtId="164" fontId="2" fillId="24" borderId="10" xfId="58" applyNumberFormat="1" applyFont="1" applyFill="1" applyBorder="1" applyAlignment="1">
      <alignment/>
      <protection/>
    </xf>
    <xf numFmtId="0" fontId="26" fillId="24" borderId="13" xfId="58" applyFont="1" applyFill="1" applyBorder="1" applyAlignment="1">
      <alignment horizontal="left"/>
      <protection/>
    </xf>
    <xf numFmtId="0" fontId="26" fillId="24" borderId="0" xfId="58" applyFont="1" applyFill="1" applyAlignment="1">
      <alignment horizontal="left"/>
      <protection/>
    </xf>
    <xf numFmtId="0" fontId="25" fillId="24" borderId="0" xfId="58" applyFont="1" applyFill="1" applyAlignment="1">
      <alignment horizontal="right"/>
      <protection/>
    </xf>
    <xf numFmtId="0" fontId="39" fillId="24" borderId="0" xfId="58" applyFont="1" applyFill="1" applyAlignment="1">
      <alignment/>
      <protection/>
    </xf>
    <xf numFmtId="0" fontId="40" fillId="24" borderId="0" xfId="58" applyFont="1" applyFill="1" applyAlignment="1">
      <alignment horizontal="right"/>
      <protection/>
    </xf>
    <xf numFmtId="167" fontId="2" fillId="24" borderId="0" xfId="58" applyNumberFormat="1" applyFont="1" applyFill="1" applyAlignment="1">
      <alignment horizontal="right"/>
      <protection/>
    </xf>
    <xf numFmtId="0" fontId="2" fillId="24" borderId="0" xfId="58" applyFont="1" applyFill="1" applyAlignment="1">
      <alignment horizontal="right"/>
      <protection/>
    </xf>
    <xf numFmtId="3" fontId="0" fillId="24" borderId="0" xfId="58" applyNumberFormat="1" applyFont="1" applyFill="1" applyAlignment="1">
      <alignment/>
      <protection/>
    </xf>
    <xf numFmtId="167" fontId="0" fillId="24" borderId="0" xfId="58" applyNumberFormat="1" applyFont="1" applyFill="1" applyAlignment="1">
      <alignment/>
      <protection/>
    </xf>
    <xf numFmtId="3" fontId="25" fillId="24" borderId="10" xfId="58" applyNumberFormat="1" applyFont="1" applyFill="1" applyBorder="1" applyAlignment="1">
      <alignment horizontal="right"/>
      <protection/>
    </xf>
    <xf numFmtId="167" fontId="25" fillId="24" borderId="10" xfId="58" applyNumberFormat="1" applyFont="1" applyFill="1" applyBorder="1" applyAlignment="1">
      <alignment horizontal="right"/>
      <protection/>
    </xf>
    <xf numFmtId="0" fontId="34" fillId="24" borderId="10" xfId="58" applyFont="1" applyFill="1" applyBorder="1" applyAlignment="1">
      <alignment horizontal="left"/>
      <protection/>
    </xf>
    <xf numFmtId="0" fontId="2" fillId="24" borderId="10" xfId="58" applyFont="1" applyFill="1" applyBorder="1" applyAlignment="1">
      <alignment/>
      <protection/>
    </xf>
    <xf numFmtId="166" fontId="2" fillId="24" borderId="0" xfId="42" applyNumberFormat="1" applyFont="1" applyFill="1" applyAlignment="1">
      <alignment/>
    </xf>
    <xf numFmtId="166" fontId="2" fillId="24" borderId="0" xfId="42" applyNumberFormat="1" applyFont="1" applyFill="1" applyAlignment="1">
      <alignment horizontal="right"/>
    </xf>
    <xf numFmtId="0" fontId="33" fillId="24" borderId="0" xfId="58" applyFont="1" applyFill="1" applyAlignment="1">
      <alignment/>
      <protection/>
    </xf>
    <xf numFmtId="166" fontId="33" fillId="24" borderId="0" xfId="42" applyNumberFormat="1" applyFont="1" applyFill="1" applyAlignment="1">
      <alignment/>
    </xf>
    <xf numFmtId="166" fontId="33" fillId="24" borderId="0" xfId="42" applyNumberFormat="1" applyFont="1" applyFill="1" applyAlignment="1">
      <alignment horizontal="right"/>
    </xf>
    <xf numFmtId="166" fontId="25" fillId="24" borderId="0" xfId="42" applyNumberFormat="1" applyFont="1" applyFill="1" applyAlignment="1">
      <alignment/>
    </xf>
    <xf numFmtId="166" fontId="25" fillId="24" borderId="0" xfId="42" applyNumberFormat="1" applyFont="1" applyFill="1" applyAlignment="1">
      <alignment horizontal="right"/>
    </xf>
    <xf numFmtId="166" fontId="25" fillId="24" borderId="10" xfId="42" applyNumberFormat="1" applyFont="1" applyFill="1" applyBorder="1" applyAlignment="1">
      <alignment/>
    </xf>
    <xf numFmtId="166" fontId="25" fillId="24" borderId="10" xfId="42" applyNumberFormat="1" applyFont="1" applyFill="1" applyBorder="1" applyAlignment="1">
      <alignment horizontal="right"/>
    </xf>
    <xf numFmtId="164" fontId="25" fillId="24" borderId="10" xfId="58" applyNumberFormat="1" applyFont="1" applyFill="1" applyBorder="1" applyAlignment="1">
      <alignment/>
      <protection/>
    </xf>
    <xf numFmtId="0" fontId="24" fillId="24" borderId="12" xfId="58" applyFont="1" applyFill="1" applyBorder="1" applyAlignment="1">
      <alignment vertical="center"/>
      <protection/>
    </xf>
    <xf numFmtId="0" fontId="0" fillId="24" borderId="0" xfId="58" applyFont="1" applyFill="1" applyAlignment="1">
      <alignment vertical="center"/>
      <protection/>
    </xf>
    <xf numFmtId="0" fontId="0" fillId="20" borderId="0" xfId="58" applyFont="1" applyFill="1" applyAlignment="1">
      <alignment vertical="center"/>
      <protection/>
    </xf>
    <xf numFmtId="0" fontId="24" fillId="24" borderId="12" xfId="58" applyFont="1" applyFill="1" applyBorder="1" applyAlignment="1">
      <alignment horizontal="right" vertical="center"/>
      <protection/>
    </xf>
    <xf numFmtId="0" fontId="0" fillId="24" borderId="0" xfId="58" applyFont="1" applyFill="1" applyAlignment="1">
      <alignment vertical="top"/>
      <protection/>
    </xf>
    <xf numFmtId="0" fontId="35" fillId="24" borderId="0" xfId="58" applyFont="1" applyFill="1" applyAlignment="1">
      <alignment horizontal="left" vertical="top"/>
      <protection/>
    </xf>
    <xf numFmtId="0" fontId="35" fillId="24" borderId="0" xfId="58" applyFont="1" applyFill="1" applyAlignment="1">
      <alignment vertical="top"/>
      <protection/>
    </xf>
    <xf numFmtId="0" fontId="25" fillId="24" borderId="12" xfId="58" applyFont="1" applyFill="1" applyBorder="1" applyAlignment="1">
      <alignment vertical="center"/>
      <protection/>
    </xf>
    <xf numFmtId="0" fontId="25" fillId="24" borderId="12" xfId="58" applyFont="1" applyFill="1" applyBorder="1" applyAlignment="1">
      <alignment horizontal="right" vertical="center"/>
      <protection/>
    </xf>
    <xf numFmtId="0" fontId="34" fillId="24" borderId="0" xfId="58" applyFont="1" applyFill="1" applyBorder="1" applyAlignment="1">
      <alignment horizontal="left"/>
      <protection/>
    </xf>
    <xf numFmtId="0" fontId="2" fillId="24" borderId="0" xfId="58" applyFont="1" applyFill="1" applyBorder="1" applyAlignment="1">
      <alignment horizontal="right"/>
      <protection/>
    </xf>
    <xf numFmtId="3" fontId="2" fillId="24" borderId="0" xfId="58" applyNumberFormat="1" applyFont="1" applyFill="1" applyBorder="1" applyAlignment="1">
      <alignment horizontal="right"/>
      <protection/>
    </xf>
    <xf numFmtId="0" fontId="34" fillId="24" borderId="0" xfId="58" applyFont="1" applyFill="1" applyBorder="1" applyAlignment="1">
      <alignment horizontal="left"/>
      <protection/>
    </xf>
    <xf numFmtId="0" fontId="25" fillId="24" borderId="0" xfId="58" applyFont="1" applyFill="1" applyBorder="1">
      <alignment/>
      <protection/>
    </xf>
    <xf numFmtId="164" fontId="25" fillId="24" borderId="0" xfId="58" applyNumberFormat="1" applyFont="1" applyFill="1" applyBorder="1" applyAlignment="1">
      <alignment horizontal="right"/>
      <protection/>
    </xf>
    <xf numFmtId="164" fontId="41" fillId="24" borderId="0" xfId="58" applyNumberFormat="1" applyFont="1" applyFill="1" applyBorder="1" applyAlignment="1">
      <alignment horizontal="right"/>
      <protection/>
    </xf>
    <xf numFmtId="0" fontId="34" fillId="24" borderId="0" xfId="58" applyFont="1" applyFill="1" applyAlignment="1">
      <alignment horizontal="left" vertical="top"/>
      <protection/>
    </xf>
    <xf numFmtId="0" fontId="35" fillId="24" borderId="0" xfId="58" applyFont="1" applyFill="1" applyAlignment="1">
      <alignment vertical="top"/>
      <protection/>
    </xf>
    <xf numFmtId="166" fontId="0" fillId="20" borderId="0" xfId="58" applyNumberFormat="1" applyFont="1" applyFill="1">
      <alignment/>
      <protection/>
    </xf>
    <xf numFmtId="164" fontId="0" fillId="20" borderId="0" xfId="58" applyNumberFormat="1" applyFont="1" applyFill="1">
      <alignment/>
      <protection/>
    </xf>
    <xf numFmtId="0" fontId="26" fillId="24" borderId="0" xfId="58" applyFont="1" applyFill="1" applyAlignment="1">
      <alignment horizontal="left" vertical="top" wrapText="1"/>
      <protection/>
    </xf>
    <xf numFmtId="0" fontId="34" fillId="24" borderId="0" xfId="58" applyFont="1" applyFill="1" applyAlignment="1">
      <alignment horizontal="left" vertical="top" wrapText="1"/>
      <protection/>
    </xf>
    <xf numFmtId="0" fontId="42" fillId="24" borderId="0" xfId="58" applyFont="1" applyFill="1" applyBorder="1" applyAlignment="1">
      <alignment horizontal="left" vertical="top"/>
      <protection/>
    </xf>
    <xf numFmtId="0" fontId="24" fillId="24" borderId="0" xfId="58" applyFont="1" applyFill="1" applyBorder="1" applyAlignment="1">
      <alignment vertical="top" wrapText="1"/>
      <protection/>
    </xf>
    <xf numFmtId="0" fontId="24" fillId="24" borderId="0" xfId="58" applyFont="1" applyFill="1" applyBorder="1" applyAlignment="1">
      <alignment vertical="top"/>
      <protection/>
    </xf>
    <xf numFmtId="0" fontId="2" fillId="24" borderId="0" xfId="58" applyFont="1" applyFill="1" applyBorder="1" applyAlignment="1">
      <alignment vertical="top" wrapText="1"/>
      <protection/>
    </xf>
    <xf numFmtId="0" fontId="2" fillId="24" borderId="0" xfId="58" applyFont="1" applyFill="1" applyBorder="1" applyAlignment="1">
      <alignment vertical="top"/>
      <protection/>
    </xf>
    <xf numFmtId="0" fontId="20" fillId="24" borderId="0" xfId="58" applyFont="1" applyFill="1" applyBorder="1" applyAlignment="1">
      <alignment horizontal="left" wrapText="1"/>
      <protection/>
    </xf>
    <xf numFmtId="0" fontId="42" fillId="25" borderId="0" xfId="58" applyFont="1" applyFill="1" applyBorder="1" applyAlignment="1">
      <alignment horizontal="left" vertical="top"/>
      <protection/>
    </xf>
    <xf numFmtId="0" fontId="24" fillId="25" borderId="0" xfId="58" applyFont="1" applyFill="1" applyBorder="1" applyAlignment="1">
      <alignment vertical="top"/>
      <protection/>
    </xf>
    <xf numFmtId="0" fontId="0" fillId="25" borderId="0" xfId="58" applyFont="1" applyFill="1" applyAlignment="1">
      <alignment/>
      <protection/>
    </xf>
    <xf numFmtId="0" fontId="2" fillId="25" borderId="0" xfId="58" applyFont="1" applyFill="1" applyBorder="1" applyAlignment="1">
      <alignment vertical="top" wrapText="1"/>
      <protection/>
    </xf>
    <xf numFmtId="0" fontId="2" fillId="25" borderId="0" xfId="58" applyFont="1" applyFill="1" applyBorder="1" applyAlignment="1">
      <alignment vertical="top"/>
      <protection/>
    </xf>
    <xf numFmtId="0" fontId="0" fillId="25" borderId="0" xfId="58" applyFont="1" applyFill="1">
      <alignment/>
      <protection/>
    </xf>
    <xf numFmtId="0" fontId="34" fillId="25" borderId="0" xfId="58" applyFont="1" applyFill="1" applyBorder="1" applyAlignment="1">
      <alignment horizontal="left" vertical="top" wrapText="1"/>
      <protection/>
    </xf>
    <xf numFmtId="0" fontId="20" fillId="26" borderId="0" xfId="58" applyFont="1" applyFill="1" applyBorder="1" applyAlignment="1">
      <alignment horizontal="left" wrapText="1"/>
      <protection/>
    </xf>
    <xf numFmtId="0" fontId="0" fillId="26" borderId="0" xfId="58" applyFont="1" applyFill="1">
      <alignment/>
      <protection/>
    </xf>
    <xf numFmtId="0" fontId="0" fillId="26" borderId="0" xfId="58" applyFont="1" applyFill="1" applyAlignment="1">
      <alignment vertical="center"/>
      <protection/>
    </xf>
    <xf numFmtId="0" fontId="12" fillId="24" borderId="10" xfId="54" applyFill="1" applyBorder="1" applyAlignment="1" applyProtection="1">
      <alignment horizontal="right"/>
      <protection/>
    </xf>
    <xf numFmtId="0" fontId="20" fillId="24" borderId="11" xfId="61" applyFont="1" applyFill="1" applyBorder="1" applyAlignment="1">
      <alignment vertical="top"/>
      <protection/>
    </xf>
    <xf numFmtId="0" fontId="20" fillId="24" borderId="14" xfId="60" applyFont="1" applyFill="1" applyBorder="1" applyAlignment="1">
      <alignment vertical="top"/>
      <protection/>
    </xf>
    <xf numFmtId="0" fontId="2" fillId="24" borderId="0" xfId="58" applyFont="1" applyFill="1" applyAlignment="1">
      <alignment vertical="top" wrapText="1"/>
      <protection/>
    </xf>
    <xf numFmtId="0" fontId="27" fillId="24" borderId="0" xfId="58" applyFont="1" applyFill="1" applyAlignment="1">
      <alignment vertical="top"/>
      <protection/>
    </xf>
    <xf numFmtId="0" fontId="20" fillId="24" borderId="10" xfId="58" applyFont="1" applyFill="1" applyBorder="1" applyAlignment="1">
      <alignment horizontal="left" wrapText="1"/>
      <protection/>
    </xf>
    <xf numFmtId="0" fontId="26" fillId="24" borderId="0" xfId="58" applyFont="1" applyFill="1" applyAlignment="1">
      <alignment horizontal="left" vertical="top" wrapText="1"/>
      <protection/>
    </xf>
    <xf numFmtId="0" fontId="26" fillId="24" borderId="0" xfId="58" applyFont="1" applyFill="1" applyAlignment="1">
      <alignment horizontal="left" vertical="top"/>
      <protection/>
    </xf>
    <xf numFmtId="0" fontId="34" fillId="24" borderId="0" xfId="58" applyFont="1" applyFill="1" applyAlignment="1">
      <alignment horizontal="left" vertical="top"/>
      <protection/>
    </xf>
    <xf numFmtId="0" fontId="35" fillId="24" borderId="0" xfId="58" applyFont="1" applyFill="1" applyAlignment="1">
      <alignment vertical="top"/>
      <protection/>
    </xf>
    <xf numFmtId="0" fontId="12" fillId="24" borderId="14" xfId="54" applyFill="1" applyBorder="1" applyAlignment="1" applyProtection="1">
      <alignment horizontal="right"/>
      <protection/>
    </xf>
    <xf numFmtId="0" fontId="34" fillId="24" borderId="0" xfId="58" applyFont="1" applyFill="1" applyAlignment="1">
      <alignment horizontal="left" vertical="top" wrapText="1"/>
      <protection/>
    </xf>
    <xf numFmtId="0" fontId="20" fillId="24" borderId="0" xfId="58" applyFont="1" applyFill="1" applyAlignment="1">
      <alignment horizontal="left" wrapText="1"/>
      <protection/>
    </xf>
    <xf numFmtId="0" fontId="34" fillId="24" borderId="0" xfId="58" applyFont="1" applyFill="1" applyAlignment="1">
      <alignment vertical="top"/>
      <protection/>
    </xf>
    <xf numFmtId="0" fontId="20" fillId="24" borderId="10" xfId="58" applyFont="1" applyFill="1" applyBorder="1" applyAlignment="1">
      <alignment horizontal="left" wrapText="1"/>
      <protection/>
    </xf>
    <xf numFmtId="0" fontId="34" fillId="24" borderId="0" xfId="58" applyFont="1" applyFill="1" applyAlignment="1">
      <alignment horizontal="left" vertical="top"/>
      <protection/>
    </xf>
    <xf numFmtId="0" fontId="35" fillId="24" borderId="0" xfId="58" applyFont="1" applyFill="1" applyAlignment="1">
      <alignment vertical="top"/>
      <protection/>
    </xf>
    <xf numFmtId="0" fontId="2" fillId="24" borderId="0" xfId="58" applyFont="1" applyFill="1" applyBorder="1" applyAlignment="1">
      <alignment vertical="top" wrapText="1"/>
      <protection/>
    </xf>
    <xf numFmtId="0" fontId="20" fillId="26" borderId="0" xfId="58" applyFont="1" applyFill="1" applyBorder="1" applyAlignment="1">
      <alignment horizontal="left" wrapText="1"/>
      <protection/>
    </xf>
    <xf numFmtId="0" fontId="31" fillId="0" borderId="0" xfId="0" applyFont="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MHC Online Data" xfId="55"/>
    <cellStyle name="Input" xfId="56"/>
    <cellStyle name="Linked Cell" xfId="57"/>
    <cellStyle name="Microsoft Excel found an error in the formula you entered. Do you want to accept the correction proposed below?&#10;&#10;|&#10;&#10;• To accept the correction, click Yes.&#10;• To close this message and correct the formula yourself, click No." xfId="58"/>
    <cellStyle name="Neutral" xfId="59"/>
    <cellStyle name="Normal_CMHC Online Data"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2552700</xdr:colOff>
      <xdr:row>1</xdr:row>
      <xdr:rowOff>0</xdr:rowOff>
    </xdr:to>
    <xdr:pic>
      <xdr:nvPicPr>
        <xdr:cNvPr id="1" name="Picture 1" descr="AIHW logo blue"/>
        <xdr:cNvPicPr preferRelativeResize="1">
          <a:picLocks noChangeAspect="1"/>
        </xdr:cNvPicPr>
      </xdr:nvPicPr>
      <xdr:blipFill>
        <a:blip r:embed="rId1"/>
        <a:stretch>
          <a:fillRect/>
        </a:stretch>
      </xdr:blipFill>
      <xdr:spPr>
        <a:xfrm>
          <a:off x="0" y="0"/>
          <a:ext cx="363855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381000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523875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209550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990600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257175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219075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9525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142875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4</xdr:col>
      <xdr:colOff>95250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47625</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304800</xdr:colOff>
      <xdr:row>0</xdr:row>
      <xdr:rowOff>819150</xdr:rowOff>
    </xdr:to>
    <xdr:pic>
      <xdr:nvPicPr>
        <xdr:cNvPr id="1" name="Picture 1" descr="AIHW logo blue"/>
        <xdr:cNvPicPr preferRelativeResize="1">
          <a:picLocks noChangeAspect="1"/>
        </xdr:cNvPicPr>
      </xdr:nvPicPr>
      <xdr:blipFill>
        <a:blip r:embed="rId1"/>
        <a:stretch>
          <a:fillRect/>
        </a:stretch>
      </xdr:blipFill>
      <xdr:spPr>
        <a:xfrm>
          <a:off x="0" y="9525"/>
          <a:ext cx="36385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4"/>
  <sheetViews>
    <sheetView showGridLines="0" tabSelected="1" workbookViewId="0" topLeftCell="A1">
      <selection activeCell="C1" sqref="C1"/>
    </sheetView>
  </sheetViews>
  <sheetFormatPr defaultColWidth="0.85546875" defaultRowHeight="12.75"/>
  <cols>
    <col min="1" max="1" width="4.421875" style="6" customWidth="1"/>
    <col min="2" max="2" width="11.8515625" style="6" customWidth="1"/>
    <col min="3" max="3" width="121.7109375" style="6" customWidth="1"/>
    <col min="4" max="255" width="9.140625" style="6" customWidth="1"/>
    <col min="256" max="16384" width="0.85546875" style="6" customWidth="1"/>
  </cols>
  <sheetData>
    <row r="1" spans="1:3" ht="63.75" customHeight="1">
      <c r="A1" s="1"/>
      <c r="B1" s="1"/>
      <c r="C1" s="1"/>
    </row>
    <row r="2" spans="1:3" ht="12.75">
      <c r="A2" s="182" t="s">
        <v>193</v>
      </c>
      <c r="B2" s="182"/>
      <c r="C2" s="182"/>
    </row>
    <row r="3" spans="1:5" ht="13.5" thickBot="1">
      <c r="A3" s="183" t="s">
        <v>17</v>
      </c>
      <c r="B3" s="183"/>
      <c r="C3" s="183"/>
      <c r="D3" s="7"/>
      <c r="E3" s="7"/>
    </row>
    <row r="4" spans="1:3" ht="12.75">
      <c r="A4" s="2"/>
      <c r="B4" s="2"/>
      <c r="C4" s="2"/>
    </row>
    <row r="5" spans="1:3" ht="12.75">
      <c r="A5" s="13"/>
      <c r="B5" s="14" t="s">
        <v>0</v>
      </c>
      <c r="C5" s="15" t="s">
        <v>1</v>
      </c>
    </row>
    <row r="6" spans="1:3" ht="12.75">
      <c r="A6" s="13"/>
      <c r="B6" s="16"/>
      <c r="C6" s="15"/>
    </row>
    <row r="7" spans="1:3" ht="12.75">
      <c r="A7" s="17" t="s">
        <v>2</v>
      </c>
      <c r="B7" s="13"/>
      <c r="C7" s="13"/>
    </row>
    <row r="8" spans="1:3" ht="12.75">
      <c r="A8" s="13"/>
      <c r="B8" s="13"/>
      <c r="C8" s="13"/>
    </row>
    <row r="9" spans="1:3" ht="14.25">
      <c r="A9" s="13"/>
      <c r="B9" s="14" t="s">
        <v>3</v>
      </c>
      <c r="C9" s="18" t="s">
        <v>4</v>
      </c>
    </row>
    <row r="10" spans="1:3" ht="12.75">
      <c r="A10" s="13"/>
      <c r="B10" s="14" t="s">
        <v>5</v>
      </c>
      <c r="C10" s="15" t="s">
        <v>6</v>
      </c>
    </row>
    <row r="11" spans="1:3" ht="12.75">
      <c r="A11" s="13"/>
      <c r="B11" s="14" t="s">
        <v>7</v>
      </c>
      <c r="C11" s="19" t="s">
        <v>8</v>
      </c>
    </row>
    <row r="12" spans="1:3" ht="12.75">
      <c r="A12" s="13"/>
      <c r="B12" s="20"/>
      <c r="C12" s="21"/>
    </row>
    <row r="13" spans="1:3" ht="12.75">
      <c r="A13" s="17" t="s">
        <v>9</v>
      </c>
      <c r="B13" s="20"/>
      <c r="C13" s="22"/>
    </row>
    <row r="14" spans="1:3" ht="12.75">
      <c r="A14" s="13"/>
      <c r="B14" s="20"/>
      <c r="C14" s="21"/>
    </row>
    <row r="15" spans="1:3" ht="12.75">
      <c r="A15" s="13"/>
      <c r="B15" s="14" t="s">
        <v>10</v>
      </c>
      <c r="C15" s="18" t="s">
        <v>177</v>
      </c>
    </row>
    <row r="16" spans="1:3" ht="12.75">
      <c r="A16" s="13"/>
      <c r="B16" s="14" t="s">
        <v>11</v>
      </c>
      <c r="C16" s="18" t="s">
        <v>6</v>
      </c>
    </row>
    <row r="17" spans="1:3" ht="12.75">
      <c r="A17" s="13"/>
      <c r="B17" s="14" t="s">
        <v>12</v>
      </c>
      <c r="C17" s="19" t="s">
        <v>8</v>
      </c>
    </row>
    <row r="18" spans="1:3" ht="12.75">
      <c r="A18" s="13"/>
      <c r="B18" s="20"/>
      <c r="C18" s="21"/>
    </row>
    <row r="19" spans="1:3" ht="12.75">
      <c r="A19" s="13"/>
      <c r="B19" s="14" t="s">
        <v>13</v>
      </c>
      <c r="C19" s="23" t="s">
        <v>188</v>
      </c>
    </row>
    <row r="20" spans="1:3" ht="12.75">
      <c r="A20" s="13"/>
      <c r="B20" s="14" t="s">
        <v>14</v>
      </c>
      <c r="C20" s="23" t="s">
        <v>15</v>
      </c>
    </row>
    <row r="21" spans="1:3" ht="12.75">
      <c r="A21" s="13"/>
      <c r="B21" s="24" t="s">
        <v>179</v>
      </c>
      <c r="C21" s="19" t="s">
        <v>16</v>
      </c>
    </row>
    <row r="22" spans="1:3" ht="12.75">
      <c r="A22" s="13"/>
      <c r="B22" s="24"/>
      <c r="C22" s="19"/>
    </row>
    <row r="23" spans="1:3" ht="12.75">
      <c r="A23" s="13"/>
      <c r="B23" s="24" t="s">
        <v>189</v>
      </c>
      <c r="C23" s="19"/>
    </row>
    <row r="24" spans="1:3" ht="12.75">
      <c r="A24" s="2"/>
      <c r="B24" s="2"/>
      <c r="C24" s="5"/>
    </row>
    <row r="65529" ht="3.75" customHeight="1"/>
  </sheetData>
  <sheetProtection/>
  <mergeCells count="2">
    <mergeCell ref="A2:C2"/>
    <mergeCell ref="A3:C3"/>
  </mergeCells>
  <hyperlinks>
    <hyperlink ref="B5" location="'Table 11.1 '!A1" display="Table 11.1"/>
    <hyperlink ref="B9" location="'Table 11.2'!A1" display="Table 11.2"/>
    <hyperlink ref="B10" location="'Table 11.3'!A1" display="Table 11.3"/>
    <hyperlink ref="B11" location="'Table 11.4'!A1" display="Table 11.4"/>
    <hyperlink ref="B15" location="'Table 11.5'!A1" display="Table 11.5"/>
    <hyperlink ref="B16" location="'Table 11.6'!A1" display="Table 11.6"/>
    <hyperlink ref="B17" location="'Table 11.7'!A1" display="Table 11.7"/>
    <hyperlink ref="B19" location="'Table 11.8'!A1" display="Table 11.8"/>
    <hyperlink ref="B20" location="'Table 11.9'!A1" display="Table 11.9"/>
    <hyperlink ref="B21" location="'Table 11.10'!A1" display="Table A1.5"/>
    <hyperlink ref="B23" location="References!A1" display="Reference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Header>&amp;C&amp;"Arial,Italic"Draft in confidence</oddHeader>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A1" sqref="A1"/>
    </sheetView>
  </sheetViews>
  <sheetFormatPr defaultColWidth="9.140625" defaultRowHeight="12.75"/>
  <cols>
    <col min="1" max="1" width="4.421875" style="6" customWidth="1"/>
    <col min="2" max="2" width="32.140625" style="6" customWidth="1"/>
    <col min="3" max="7" width="12.28125" style="6" customWidth="1"/>
    <col min="8" max="8" width="14.140625" style="6" customWidth="1"/>
    <col min="9" max="9" width="2.7109375" style="6" customWidth="1"/>
    <col min="10" max="16384" width="9.140625" style="6" customWidth="1"/>
  </cols>
  <sheetData>
    <row r="1" spans="1:9" ht="69.75" customHeight="1">
      <c r="A1" s="1"/>
      <c r="B1" s="1"/>
      <c r="C1" s="1"/>
      <c r="D1" s="4"/>
      <c r="E1" s="4"/>
      <c r="F1" s="4"/>
      <c r="G1" s="4"/>
      <c r="H1" s="4"/>
      <c r="I1" s="2"/>
    </row>
    <row r="2" spans="1:9" ht="12.75">
      <c r="A2" s="10" t="str">
        <f>'Table of contents'!A2</f>
        <v>Mental health services in Australia, 2009–10 data</v>
      </c>
      <c r="B2" s="11"/>
      <c r="C2" s="11"/>
      <c r="D2" s="12"/>
      <c r="E2" s="12"/>
      <c r="F2" s="12"/>
      <c r="G2" s="12"/>
      <c r="H2" s="12"/>
      <c r="I2" s="2"/>
    </row>
    <row r="3" spans="1:9" ht="13.5" thickBot="1">
      <c r="A3" s="9" t="str">
        <f>'Table of contents'!A3</f>
        <v>11: Mental health-related prescriptions (version 1.1)</v>
      </c>
      <c r="B3" s="8"/>
      <c r="C3" s="8"/>
      <c r="D3" s="8"/>
      <c r="E3" s="8"/>
      <c r="F3" s="8"/>
      <c r="G3" s="8"/>
      <c r="H3" s="181" t="s">
        <v>191</v>
      </c>
      <c r="I3" s="2"/>
    </row>
    <row r="4" spans="1:9" ht="12.75">
      <c r="A4" s="2"/>
      <c r="B4" s="2"/>
      <c r="C4" s="2"/>
      <c r="D4" s="2"/>
      <c r="E4" s="2"/>
      <c r="F4" s="2"/>
      <c r="G4" s="2"/>
      <c r="H4" s="2"/>
      <c r="I4" s="2"/>
    </row>
    <row r="5" spans="1:9" ht="27.75" customHeight="1" thickBot="1">
      <c r="A5" s="186" t="s">
        <v>154</v>
      </c>
      <c r="B5" s="186"/>
      <c r="C5" s="186"/>
      <c r="D5" s="186"/>
      <c r="E5" s="186"/>
      <c r="F5" s="186"/>
      <c r="G5" s="186"/>
      <c r="H5" s="186"/>
      <c r="I5" s="2"/>
    </row>
    <row r="6" spans="1:9" ht="27.75" customHeight="1" thickBot="1">
      <c r="A6" s="88"/>
      <c r="B6" s="88" t="s">
        <v>94</v>
      </c>
      <c r="C6" s="36" t="s">
        <v>66</v>
      </c>
      <c r="D6" s="36" t="s">
        <v>67</v>
      </c>
      <c r="E6" s="36" t="s">
        <v>68</v>
      </c>
      <c r="F6" s="36" t="s">
        <v>69</v>
      </c>
      <c r="G6" s="36" t="s">
        <v>70</v>
      </c>
      <c r="H6" s="36" t="s">
        <v>88</v>
      </c>
      <c r="I6" s="2"/>
    </row>
    <row r="7" spans="1:9" ht="12.75">
      <c r="A7" s="87">
        <v>1</v>
      </c>
      <c r="B7" s="65" t="s">
        <v>95</v>
      </c>
      <c r="C7" s="65"/>
      <c r="D7" s="122"/>
      <c r="E7" s="122"/>
      <c r="F7" s="122"/>
      <c r="G7" s="122"/>
      <c r="H7" s="122"/>
      <c r="I7" s="2"/>
    </row>
    <row r="8" spans="1:9" ht="12.75">
      <c r="A8" s="87">
        <v>2</v>
      </c>
      <c r="B8" s="67" t="s">
        <v>71</v>
      </c>
      <c r="C8" s="133">
        <v>936.9723536686802</v>
      </c>
      <c r="D8" s="134">
        <v>912.5605314218209</v>
      </c>
      <c r="E8" s="134">
        <v>901.1139234832212</v>
      </c>
      <c r="F8" s="134">
        <v>914.1295455407545</v>
      </c>
      <c r="G8" s="134">
        <v>937.2929768139447</v>
      </c>
      <c r="H8" s="113">
        <f>((G8/C8)^(1/4)-1)*100</f>
        <v>0.008553667815891508</v>
      </c>
      <c r="I8" s="2"/>
    </row>
    <row r="9" spans="1:9" ht="12.75">
      <c r="A9" s="87">
        <v>3</v>
      </c>
      <c r="B9" s="67" t="s">
        <v>72</v>
      </c>
      <c r="C9" s="133">
        <v>66.7336803467902</v>
      </c>
      <c r="D9" s="134">
        <v>64.35085207613058</v>
      </c>
      <c r="E9" s="134">
        <v>60.9232907352816</v>
      </c>
      <c r="F9" s="134">
        <v>57.67735861234809</v>
      </c>
      <c r="G9" s="134">
        <v>54.84655702220887</v>
      </c>
      <c r="H9" s="113">
        <f>((G9/C9)^(1/4)-1)*100</f>
        <v>-4.785942384139497</v>
      </c>
      <c r="I9" s="2"/>
    </row>
    <row r="10" spans="1:9" ht="12.75">
      <c r="A10" s="87">
        <v>4</v>
      </c>
      <c r="B10" s="135" t="s">
        <v>81</v>
      </c>
      <c r="C10" s="136">
        <v>1003.7060340154704</v>
      </c>
      <c r="D10" s="137">
        <v>976.9113834979515</v>
      </c>
      <c r="E10" s="137">
        <v>962.037214218503</v>
      </c>
      <c r="F10" s="137">
        <v>971.8069041531027</v>
      </c>
      <c r="G10" s="137">
        <v>992.1395338361536</v>
      </c>
      <c r="H10" s="114">
        <f>((G10/C10)^(1/4)-1)*100</f>
        <v>-0.2893482305350248</v>
      </c>
      <c r="I10" s="2"/>
    </row>
    <row r="11" spans="1:9" ht="12.75">
      <c r="A11" s="87">
        <v>5</v>
      </c>
      <c r="B11" s="135"/>
      <c r="C11" s="136"/>
      <c r="D11" s="137"/>
      <c r="E11" s="137"/>
      <c r="F11" s="137"/>
      <c r="G11" s="137"/>
      <c r="H11" s="113"/>
      <c r="I11" s="2"/>
    </row>
    <row r="12" spans="1:9" ht="12.75">
      <c r="A12" s="87">
        <v>6</v>
      </c>
      <c r="B12" s="65" t="s">
        <v>99</v>
      </c>
      <c r="C12" s="138"/>
      <c r="D12" s="139"/>
      <c r="E12" s="139"/>
      <c r="F12" s="139"/>
      <c r="G12" s="139"/>
      <c r="H12" s="113"/>
      <c r="I12" s="2"/>
    </row>
    <row r="13" spans="1:9" ht="12.75">
      <c r="A13" s="87">
        <v>7</v>
      </c>
      <c r="B13" s="67" t="s">
        <v>96</v>
      </c>
      <c r="C13" s="133">
        <v>116.83700946414498</v>
      </c>
      <c r="D13" s="134">
        <v>172.0096276345939</v>
      </c>
      <c r="E13" s="134">
        <v>233.99098140758144</v>
      </c>
      <c r="F13" s="134">
        <v>240.78913926533036</v>
      </c>
      <c r="G13" s="134">
        <v>226.71969023935398</v>
      </c>
      <c r="H13" s="113">
        <f>((G13/C13)^(1/4)-1)*100</f>
        <v>18.025867659262328</v>
      </c>
      <c r="I13" s="2"/>
    </row>
    <row r="14" spans="1:9" ht="12.75">
      <c r="A14" s="87">
        <v>8</v>
      </c>
      <c r="B14" s="67" t="s">
        <v>73</v>
      </c>
      <c r="C14" s="133">
        <v>91.69709556979574</v>
      </c>
      <c r="D14" s="134">
        <v>99.49676776903028</v>
      </c>
      <c r="E14" s="134">
        <v>90.53261564794718</v>
      </c>
      <c r="F14" s="134">
        <v>87.78054616277491</v>
      </c>
      <c r="G14" s="134">
        <v>87.41925060444552</v>
      </c>
      <c r="H14" s="113">
        <f>((G14/C14)^(1/4)-1)*100</f>
        <v>-1.1872753117639467</v>
      </c>
      <c r="I14" s="2"/>
    </row>
    <row r="15" spans="1:9" ht="12.75">
      <c r="A15" s="87">
        <v>9</v>
      </c>
      <c r="B15" s="135" t="s">
        <v>81</v>
      </c>
      <c r="C15" s="136">
        <v>208.5341050339407</v>
      </c>
      <c r="D15" s="137">
        <v>271.5063954036242</v>
      </c>
      <c r="E15" s="137">
        <v>324.5235970555286</v>
      </c>
      <c r="F15" s="137">
        <v>328.5696854281053</v>
      </c>
      <c r="G15" s="137">
        <v>314.1389408437995</v>
      </c>
      <c r="H15" s="114">
        <f>((G15/C15)^(1/4)-1)*100</f>
        <v>10.78632868682936</v>
      </c>
      <c r="I15" s="2"/>
    </row>
    <row r="16" spans="1:9" ht="12.75">
      <c r="A16" s="87">
        <v>10</v>
      </c>
      <c r="B16" s="135"/>
      <c r="C16" s="136"/>
      <c r="D16" s="137"/>
      <c r="E16" s="137"/>
      <c r="F16" s="137"/>
      <c r="G16" s="137"/>
      <c r="H16" s="113"/>
      <c r="I16" s="2"/>
    </row>
    <row r="17" spans="1:9" ht="13.5" thickBot="1">
      <c r="A17" s="131">
        <v>11</v>
      </c>
      <c r="B17" s="68" t="s">
        <v>57</v>
      </c>
      <c r="C17" s="140">
        <v>1212.240139049411</v>
      </c>
      <c r="D17" s="141">
        <v>1248.4177789015755</v>
      </c>
      <c r="E17" s="141">
        <v>1286.5608112740317</v>
      </c>
      <c r="F17" s="141">
        <v>1300.3765895812078</v>
      </c>
      <c r="G17" s="141">
        <v>1306.2784746799532</v>
      </c>
      <c r="H17" s="142">
        <f>((G17/C17)^(1/4)-1)*100</f>
        <v>1.8853584239586496</v>
      </c>
      <c r="I17" s="2"/>
    </row>
    <row r="18" spans="1:9" ht="12.75">
      <c r="A18" s="89"/>
      <c r="B18" s="89"/>
      <c r="C18" s="90"/>
      <c r="D18" s="91"/>
      <c r="E18" s="91"/>
      <c r="F18" s="91"/>
      <c r="G18" s="91"/>
      <c r="H18" s="52"/>
      <c r="I18" s="2"/>
    </row>
    <row r="19" spans="1:9" ht="12.75">
      <c r="A19" s="59" t="s">
        <v>59</v>
      </c>
      <c r="B19" s="189" t="s">
        <v>183</v>
      </c>
      <c r="C19" s="189"/>
      <c r="D19" s="189"/>
      <c r="E19" s="189"/>
      <c r="F19" s="189"/>
      <c r="G19" s="189"/>
      <c r="H19" s="189"/>
      <c r="I19" s="2"/>
    </row>
    <row r="20" spans="1:9" ht="12.75">
      <c r="A20" s="59" t="s">
        <v>60</v>
      </c>
      <c r="B20" s="189" t="s">
        <v>97</v>
      </c>
      <c r="C20" s="189"/>
      <c r="D20" s="189"/>
      <c r="E20" s="189"/>
      <c r="F20" s="189"/>
      <c r="G20" s="189"/>
      <c r="H20" s="189"/>
      <c r="I20" s="2"/>
    </row>
    <row r="21" spans="1:9" ht="12.75">
      <c r="A21" s="59" t="s">
        <v>62</v>
      </c>
      <c r="B21" s="189" t="s">
        <v>98</v>
      </c>
      <c r="C21" s="189"/>
      <c r="D21" s="189"/>
      <c r="E21" s="189"/>
      <c r="F21" s="189"/>
      <c r="G21" s="189"/>
      <c r="H21" s="189"/>
      <c r="I21" s="2"/>
    </row>
    <row r="22" spans="1:9" ht="12.75">
      <c r="A22" s="59"/>
      <c r="B22" s="189"/>
      <c r="C22" s="189"/>
      <c r="D22" s="189"/>
      <c r="E22" s="189"/>
      <c r="F22" s="189"/>
      <c r="G22" s="189"/>
      <c r="H22" s="189"/>
      <c r="I22" s="2"/>
    </row>
    <row r="23" spans="1:9" ht="12.75">
      <c r="A23" s="147"/>
      <c r="B23" s="190" t="s">
        <v>169</v>
      </c>
      <c r="C23" s="190"/>
      <c r="D23" s="190"/>
      <c r="E23" s="190"/>
      <c r="F23" s="190"/>
      <c r="G23" s="190"/>
      <c r="H23" s="190"/>
      <c r="I23" s="2"/>
    </row>
    <row r="24" spans="1:9" ht="12.75">
      <c r="A24" s="25"/>
      <c r="B24" s="25"/>
      <c r="C24" s="25"/>
      <c r="D24" s="25"/>
      <c r="E24" s="25"/>
      <c r="F24" s="25"/>
      <c r="G24" s="25"/>
      <c r="H24" s="25"/>
      <c r="I24" s="2"/>
    </row>
    <row r="33" spans="3:8" ht="12.75">
      <c r="C33" s="161"/>
      <c r="D33" s="161"/>
      <c r="E33" s="161"/>
      <c r="F33" s="161"/>
      <c r="G33" s="161"/>
      <c r="H33" s="162"/>
    </row>
    <row r="34" ht="12.75">
      <c r="H34" s="162"/>
    </row>
    <row r="35" spans="3:8" ht="12.75">
      <c r="C35" s="161"/>
      <c r="D35" s="161"/>
      <c r="E35" s="161"/>
      <c r="F35" s="161"/>
      <c r="G35" s="161"/>
      <c r="H35" s="162"/>
    </row>
    <row r="36" spans="3:8" ht="12.75">
      <c r="C36" s="161"/>
      <c r="D36" s="161"/>
      <c r="E36" s="161"/>
      <c r="F36" s="161"/>
      <c r="G36" s="161"/>
      <c r="H36" s="162"/>
    </row>
    <row r="37" spans="3:8" ht="12.75">
      <c r="C37" s="161"/>
      <c r="D37" s="161"/>
      <c r="E37" s="161"/>
      <c r="F37" s="161"/>
      <c r="G37" s="161"/>
      <c r="H37" s="162"/>
    </row>
    <row r="38" ht="12.75">
      <c r="H38" s="162"/>
    </row>
    <row r="39" spans="3:8" ht="12.75">
      <c r="C39" s="161"/>
      <c r="D39" s="161"/>
      <c r="E39" s="161"/>
      <c r="F39" s="161"/>
      <c r="G39" s="161"/>
      <c r="H39" s="162"/>
    </row>
    <row r="40" ht="12.75">
      <c r="H40" s="162"/>
    </row>
    <row r="41" ht="12.75">
      <c r="H41" s="162"/>
    </row>
    <row r="42" ht="12.75">
      <c r="H42" s="162"/>
    </row>
  </sheetData>
  <sheetProtection/>
  <mergeCells count="6">
    <mergeCell ref="B23:H23"/>
    <mergeCell ref="A5:H5"/>
    <mergeCell ref="B19:H19"/>
    <mergeCell ref="B20:H20"/>
    <mergeCell ref="B21:H21"/>
    <mergeCell ref="B22:H22"/>
  </mergeCells>
  <hyperlinks>
    <hyperlink ref="H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
    </sheetView>
  </sheetViews>
  <sheetFormatPr defaultColWidth="9.140625" defaultRowHeight="12.75"/>
  <cols>
    <col min="1" max="1" width="4.421875" style="6" customWidth="1"/>
    <col min="2" max="2" width="16.57421875" style="6" customWidth="1"/>
    <col min="3" max="5" width="25.7109375" style="6" customWidth="1"/>
    <col min="6" max="6" width="2.7109375" style="6" customWidth="1"/>
    <col min="7" max="16384" width="9.140625" style="6" customWidth="1"/>
  </cols>
  <sheetData>
    <row r="1" spans="1:6" ht="69.75" customHeight="1">
      <c r="A1" s="1"/>
      <c r="B1" s="1"/>
      <c r="C1" s="1"/>
      <c r="D1" s="4"/>
      <c r="E1" s="4"/>
      <c r="F1" s="2"/>
    </row>
    <row r="2" spans="1:6" ht="12.75">
      <c r="A2" s="10" t="str">
        <f>'Table of contents'!A2</f>
        <v>Mental health services in Australia, 2009–10 data</v>
      </c>
      <c r="B2" s="11"/>
      <c r="C2" s="11"/>
      <c r="D2" s="12"/>
      <c r="E2" s="12"/>
      <c r="F2" s="2"/>
    </row>
    <row r="3" spans="1:6" ht="13.5" thickBot="1">
      <c r="A3" s="9" t="str">
        <f>'Table of contents'!A3</f>
        <v>11: Mental health-related prescriptions (version 1.1)</v>
      </c>
      <c r="B3" s="8"/>
      <c r="C3" s="8"/>
      <c r="D3" s="8"/>
      <c r="E3" s="181" t="s">
        <v>191</v>
      </c>
      <c r="F3" s="2"/>
    </row>
    <row r="4" spans="1:6" ht="12.75">
      <c r="A4" s="2"/>
      <c r="B4" s="2"/>
      <c r="C4" s="2"/>
      <c r="D4" s="2"/>
      <c r="E4" s="2"/>
      <c r="F4" s="2"/>
    </row>
    <row r="5" spans="1:6" ht="27.75" customHeight="1" thickBot="1">
      <c r="A5" s="195" t="s">
        <v>180</v>
      </c>
      <c r="B5" s="195"/>
      <c r="C5" s="195"/>
      <c r="D5" s="195"/>
      <c r="E5" s="195"/>
      <c r="F5" s="2"/>
    </row>
    <row r="6" spans="1:6" s="145" customFormat="1" ht="15" customHeight="1" thickBot="1">
      <c r="A6" s="150"/>
      <c r="B6" s="150" t="s">
        <v>124</v>
      </c>
      <c r="C6" s="151" t="s">
        <v>125</v>
      </c>
      <c r="D6" s="151" t="s">
        <v>126</v>
      </c>
      <c r="E6" s="151" t="s">
        <v>134</v>
      </c>
      <c r="F6" s="144"/>
    </row>
    <row r="7" spans="1:6" ht="12.75">
      <c r="A7" s="97">
        <v>1</v>
      </c>
      <c r="B7" s="93" t="s">
        <v>127</v>
      </c>
      <c r="C7" s="94" t="s">
        <v>128</v>
      </c>
      <c r="D7" s="94" t="s">
        <v>129</v>
      </c>
      <c r="E7" s="40">
        <v>605159</v>
      </c>
      <c r="F7" s="2"/>
    </row>
    <row r="8" spans="1:6" ht="13.5" thickBot="1">
      <c r="A8" s="99">
        <v>2</v>
      </c>
      <c r="B8" s="45" t="s">
        <v>130</v>
      </c>
      <c r="C8" s="95" t="s">
        <v>131</v>
      </c>
      <c r="D8" s="95" t="s">
        <v>132</v>
      </c>
      <c r="E8" s="96">
        <v>104639</v>
      </c>
      <c r="F8" s="2"/>
    </row>
    <row r="9" spans="1:6" ht="12.75">
      <c r="A9" s="152"/>
      <c r="B9" s="49"/>
      <c r="C9" s="153"/>
      <c r="D9" s="153"/>
      <c r="E9" s="154"/>
      <c r="F9" s="2"/>
    </row>
    <row r="10" spans="1:6" ht="12.75">
      <c r="A10" s="159" t="s">
        <v>59</v>
      </c>
      <c r="B10" s="196" t="s">
        <v>133</v>
      </c>
      <c r="C10" s="196"/>
      <c r="D10" s="196"/>
      <c r="E10" s="196"/>
      <c r="F10" s="2"/>
    </row>
    <row r="11" spans="1:6" ht="12.75">
      <c r="A11" s="159"/>
      <c r="B11" s="196"/>
      <c r="C11" s="196"/>
      <c r="D11" s="196"/>
      <c r="E11" s="196"/>
      <c r="F11" s="2"/>
    </row>
    <row r="12" spans="1:6" ht="12.75">
      <c r="A12" s="160"/>
      <c r="B12" s="197" t="s">
        <v>173</v>
      </c>
      <c r="C12" s="197"/>
      <c r="D12" s="197"/>
      <c r="E12" s="197"/>
      <c r="F12" s="2"/>
    </row>
    <row r="13" spans="1:6" ht="12.75">
      <c r="A13" s="92"/>
      <c r="B13" s="92"/>
      <c r="C13" s="92"/>
      <c r="D13" s="92"/>
      <c r="E13" s="92"/>
      <c r="F13" s="2"/>
    </row>
  </sheetData>
  <sheetProtection/>
  <mergeCells count="4">
    <mergeCell ref="A5:E5"/>
    <mergeCell ref="B10:E10"/>
    <mergeCell ref="B11:E11"/>
    <mergeCell ref="B12:E12"/>
  </mergeCells>
  <hyperlinks>
    <hyperlink ref="E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K14"/>
  <sheetViews>
    <sheetView showGridLines="0" zoomScalePageLayoutView="0" workbookViewId="0" topLeftCell="A1">
      <selection activeCell="A1" sqref="A1"/>
    </sheetView>
  </sheetViews>
  <sheetFormatPr defaultColWidth="9.140625" defaultRowHeight="12.75"/>
  <cols>
    <col min="1" max="1" width="4.421875" style="6" customWidth="1"/>
    <col min="2" max="2" width="9.140625" style="6" customWidth="1"/>
    <col min="3" max="3" width="26.140625" style="6" customWidth="1"/>
    <col min="4" max="4" width="11.7109375" style="6" customWidth="1"/>
    <col min="5" max="5" width="11.28125" style="6" customWidth="1"/>
    <col min="6" max="9" width="9.140625" style="6" customWidth="1"/>
    <col min="10" max="10" width="16.140625" style="6" customWidth="1"/>
    <col min="11" max="11" width="2.7109375" style="6" customWidth="1"/>
    <col min="12" max="16384" width="9.140625" style="6" customWidth="1"/>
  </cols>
  <sheetData>
    <row r="1" spans="1:11" ht="69.75" customHeight="1">
      <c r="A1" s="1"/>
      <c r="B1" s="1"/>
      <c r="C1" s="1"/>
      <c r="D1" s="4"/>
      <c r="E1" s="4"/>
      <c r="F1" s="4"/>
      <c r="G1" s="4"/>
      <c r="H1" s="4"/>
      <c r="I1" s="4"/>
      <c r="J1" s="4"/>
      <c r="K1" s="179"/>
    </row>
    <row r="2" spans="1:11" ht="12.75">
      <c r="A2" s="10" t="str">
        <f>'Table of contents'!A2</f>
        <v>Mental health services in Australia, 2009–10 data</v>
      </c>
      <c r="B2" s="11"/>
      <c r="C2" s="11"/>
      <c r="D2" s="12"/>
      <c r="E2" s="12"/>
      <c r="F2" s="12"/>
      <c r="G2" s="12"/>
      <c r="H2" s="12"/>
      <c r="I2" s="12"/>
      <c r="J2" s="12"/>
      <c r="K2" s="179"/>
    </row>
    <row r="3" spans="1:11" ht="13.5" thickBot="1">
      <c r="A3" s="9" t="str">
        <f>'Table of contents'!A3</f>
        <v>11: Mental health-related prescriptions (version 1.1)</v>
      </c>
      <c r="B3" s="8"/>
      <c r="C3" s="8"/>
      <c r="D3" s="8"/>
      <c r="E3" s="8"/>
      <c r="F3" s="8"/>
      <c r="G3" s="8"/>
      <c r="H3" s="8"/>
      <c r="I3" s="8"/>
      <c r="J3" s="181" t="s">
        <v>191</v>
      </c>
      <c r="K3" s="179"/>
    </row>
    <row r="4" spans="1:11" ht="12.75">
      <c r="A4" s="2"/>
      <c r="B4" s="2"/>
      <c r="C4" s="2"/>
      <c r="D4" s="2"/>
      <c r="E4" s="2"/>
      <c r="F4" s="2"/>
      <c r="G4" s="2"/>
      <c r="H4" s="2"/>
      <c r="I4" s="2"/>
      <c r="J4" s="2"/>
      <c r="K4" s="179"/>
    </row>
    <row r="5" spans="1:11" ht="12.75">
      <c r="A5" s="199" t="s">
        <v>196</v>
      </c>
      <c r="B5" s="199"/>
      <c r="C5" s="199"/>
      <c r="D5" s="199"/>
      <c r="E5" s="170"/>
      <c r="F5" s="178"/>
      <c r="G5" s="178"/>
      <c r="H5" s="178"/>
      <c r="I5" s="179"/>
      <c r="J5" s="179"/>
      <c r="K5" s="179"/>
    </row>
    <row r="6" spans="1:11" s="145" customFormat="1" ht="24.75" customHeight="1">
      <c r="A6" s="200" t="s">
        <v>190</v>
      </c>
      <c r="B6" s="200"/>
      <c r="C6" s="200"/>
      <c r="D6" s="200"/>
      <c r="E6" s="200"/>
      <c r="F6" s="200"/>
      <c r="G6" s="200"/>
      <c r="H6" s="200"/>
      <c r="I6" s="200"/>
      <c r="J6" s="200"/>
      <c r="K6" s="180"/>
    </row>
    <row r="7" spans="1:11" ht="12.75">
      <c r="A7" s="165"/>
      <c r="B7" s="166"/>
      <c r="C7" s="167"/>
      <c r="D7" s="166"/>
      <c r="E7" s="2"/>
      <c r="F7" s="179"/>
      <c r="G7" s="179"/>
      <c r="H7" s="179"/>
      <c r="I7" s="179"/>
      <c r="J7" s="179"/>
      <c r="K7" s="179"/>
    </row>
    <row r="8" spans="1:11" ht="12.75">
      <c r="A8" s="165"/>
      <c r="B8" s="168"/>
      <c r="C8" s="169"/>
      <c r="D8" s="168"/>
      <c r="E8" s="2"/>
      <c r="F8" s="179"/>
      <c r="G8" s="179"/>
      <c r="H8" s="179"/>
      <c r="I8" s="179"/>
      <c r="J8" s="179"/>
      <c r="K8" s="179"/>
    </row>
    <row r="9" spans="1:11" ht="12.75">
      <c r="A9" s="165"/>
      <c r="B9" s="168"/>
      <c r="C9" s="169"/>
      <c r="D9" s="168"/>
      <c r="E9" s="2"/>
      <c r="F9" s="179"/>
      <c r="G9" s="179"/>
      <c r="H9" s="179"/>
      <c r="I9" s="179"/>
      <c r="J9" s="179"/>
      <c r="K9" s="179"/>
    </row>
    <row r="10" spans="1:11" ht="12.75">
      <c r="A10" s="165"/>
      <c r="B10" s="198"/>
      <c r="C10" s="169"/>
      <c r="D10" s="168"/>
      <c r="E10" s="2"/>
      <c r="F10" s="179"/>
      <c r="G10" s="179"/>
      <c r="H10" s="179"/>
      <c r="I10" s="179"/>
      <c r="J10" s="179"/>
      <c r="K10" s="179"/>
    </row>
    <row r="11" spans="1:11" ht="12.75">
      <c r="A11" s="165"/>
      <c r="B11" s="198"/>
      <c r="C11" s="169"/>
      <c r="D11" s="168"/>
      <c r="E11" s="2"/>
      <c r="F11" s="179"/>
      <c r="G11" s="179"/>
      <c r="H11" s="179"/>
      <c r="I11" s="179"/>
      <c r="J11" s="179"/>
      <c r="K11" s="179"/>
    </row>
    <row r="12" spans="1:4" s="173" customFormat="1" ht="12.75">
      <c r="A12" s="171"/>
      <c r="B12" s="172"/>
      <c r="C12" s="172"/>
      <c r="D12" s="172"/>
    </row>
    <row r="13" spans="1:4" s="176" customFormat="1" ht="12.75">
      <c r="A13" s="171"/>
      <c r="B13" s="174"/>
      <c r="C13" s="175"/>
      <c r="D13" s="174"/>
    </row>
    <row r="14" spans="1:4" s="176" customFormat="1" ht="12.75">
      <c r="A14" s="177"/>
      <c r="B14" s="174"/>
      <c r="C14" s="175"/>
      <c r="D14" s="174"/>
    </row>
    <row r="15" s="176" customFormat="1" ht="12.75"/>
  </sheetData>
  <sheetProtection/>
  <mergeCells count="3">
    <mergeCell ref="B10:B11"/>
    <mergeCell ref="A5:D5"/>
    <mergeCell ref="A6:J6"/>
  </mergeCells>
  <hyperlinks>
    <hyperlink ref="J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E15"/>
  <sheetViews>
    <sheetView showGridLines="0" zoomScalePageLayoutView="0" workbookViewId="0" topLeftCell="A1">
      <selection activeCell="A1" sqref="A1"/>
    </sheetView>
  </sheetViews>
  <sheetFormatPr defaultColWidth="9.140625" defaultRowHeight="12.75"/>
  <cols>
    <col min="1" max="1" width="4.421875" style="6" customWidth="1"/>
    <col min="2" max="2" width="9.140625" style="6" customWidth="1"/>
    <col min="3" max="3" width="26.140625" style="6" customWidth="1"/>
    <col min="4" max="4" width="64.8515625" style="6" customWidth="1"/>
    <col min="5" max="5" width="2.7109375" style="6" customWidth="1"/>
    <col min="6" max="16384" width="9.140625" style="6" customWidth="1"/>
  </cols>
  <sheetData>
    <row r="1" spans="1:5" ht="69.75" customHeight="1">
      <c r="A1" s="1"/>
      <c r="B1" s="1"/>
      <c r="C1" s="1"/>
      <c r="D1" s="4"/>
      <c r="E1" s="2"/>
    </row>
    <row r="2" spans="1:5" ht="12.75">
      <c r="A2" s="10" t="str">
        <f>'Table of contents'!A2</f>
        <v>Mental health services in Australia, 2009–10 data</v>
      </c>
      <c r="B2" s="11"/>
      <c r="C2" s="11"/>
      <c r="D2" s="12"/>
      <c r="E2" s="2"/>
    </row>
    <row r="3" spans="1:5" ht="13.5" thickBot="1">
      <c r="A3" s="9" t="str">
        <f>'Table of contents'!A3</f>
        <v>11: Mental health-related prescriptions (version 1.1)</v>
      </c>
      <c r="B3" s="8"/>
      <c r="C3" s="8"/>
      <c r="D3" s="181" t="s">
        <v>191</v>
      </c>
      <c r="E3" s="2"/>
    </row>
    <row r="4" spans="1:5" ht="12.75">
      <c r="A4" s="2"/>
      <c r="B4" s="2"/>
      <c r="C4" s="2"/>
      <c r="D4" s="2"/>
      <c r="E4" s="2"/>
    </row>
    <row r="5" spans="1:5" ht="13.5" thickBot="1">
      <c r="A5" s="3" t="s">
        <v>18</v>
      </c>
      <c r="B5" s="25"/>
      <c r="C5" s="26"/>
      <c r="D5" s="25"/>
      <c r="E5" s="2"/>
    </row>
    <row r="6" spans="1:5" s="145" customFormat="1" ht="15" customHeight="1" thickBot="1">
      <c r="A6" s="143"/>
      <c r="B6" s="143" t="s">
        <v>19</v>
      </c>
      <c r="C6" s="143" t="s">
        <v>20</v>
      </c>
      <c r="D6" s="143" t="s">
        <v>21</v>
      </c>
      <c r="E6" s="144"/>
    </row>
    <row r="7" spans="1:5" ht="12.75">
      <c r="A7" s="101">
        <v>1</v>
      </c>
      <c r="B7" s="27" t="s">
        <v>22</v>
      </c>
      <c r="C7" s="28" t="s">
        <v>23</v>
      </c>
      <c r="D7" s="27" t="s">
        <v>24</v>
      </c>
      <c r="E7" s="2"/>
    </row>
    <row r="8" spans="1:5" ht="33.75">
      <c r="A8" s="101">
        <v>2</v>
      </c>
      <c r="B8" s="29" t="s">
        <v>25</v>
      </c>
      <c r="C8" s="30" t="s">
        <v>26</v>
      </c>
      <c r="D8" s="29" t="s">
        <v>27</v>
      </c>
      <c r="E8" s="2"/>
    </row>
    <row r="9" spans="1:5" ht="12.75">
      <c r="A9" s="101">
        <v>3</v>
      </c>
      <c r="B9" s="29" t="s">
        <v>28</v>
      </c>
      <c r="C9" s="30" t="s">
        <v>29</v>
      </c>
      <c r="D9" s="29" t="s">
        <v>30</v>
      </c>
      <c r="E9" s="2"/>
    </row>
    <row r="10" spans="1:5" ht="12.75">
      <c r="A10" s="101">
        <v>4</v>
      </c>
      <c r="B10" s="184" t="s">
        <v>31</v>
      </c>
      <c r="C10" s="30" t="s">
        <v>32</v>
      </c>
      <c r="D10" s="29" t="s">
        <v>33</v>
      </c>
      <c r="E10" s="2"/>
    </row>
    <row r="11" spans="1:5" ht="12.75">
      <c r="A11" s="101">
        <v>5</v>
      </c>
      <c r="B11" s="184"/>
      <c r="C11" s="30"/>
      <c r="D11" s="29" t="s">
        <v>34</v>
      </c>
      <c r="E11" s="2"/>
    </row>
    <row r="12" spans="1:5" s="34" customFormat="1" ht="12.75">
      <c r="A12" s="101">
        <v>6</v>
      </c>
      <c r="B12" s="28" t="s">
        <v>35</v>
      </c>
      <c r="C12" s="28" t="s">
        <v>36</v>
      </c>
      <c r="D12" s="28" t="s">
        <v>37</v>
      </c>
      <c r="E12" s="33"/>
    </row>
    <row r="13" spans="1:5" ht="12.75">
      <c r="A13" s="101">
        <v>7</v>
      </c>
      <c r="B13" s="29" t="s">
        <v>38</v>
      </c>
      <c r="C13" s="30" t="s">
        <v>39</v>
      </c>
      <c r="D13" s="29" t="s">
        <v>40</v>
      </c>
      <c r="E13" s="2"/>
    </row>
    <row r="14" spans="1:5" ht="23.25" thickBot="1">
      <c r="A14" s="102">
        <v>8</v>
      </c>
      <c r="B14" s="31" t="s">
        <v>41</v>
      </c>
      <c r="C14" s="32" t="s">
        <v>42</v>
      </c>
      <c r="D14" s="31" t="s">
        <v>43</v>
      </c>
      <c r="E14" s="2"/>
    </row>
    <row r="15" spans="1:5" ht="12.75">
      <c r="A15" s="2"/>
      <c r="B15" s="2"/>
      <c r="C15" s="2"/>
      <c r="D15" s="2"/>
      <c r="E15" s="2"/>
    </row>
  </sheetData>
  <sheetProtection/>
  <mergeCells count="1">
    <mergeCell ref="B10:B11"/>
  </mergeCells>
  <hyperlinks>
    <hyperlink ref="D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H23"/>
  <sheetViews>
    <sheetView showGridLines="0" zoomScalePageLayoutView="0" workbookViewId="0" topLeftCell="A1">
      <selection activeCell="A1" sqref="A1"/>
    </sheetView>
  </sheetViews>
  <sheetFormatPr defaultColWidth="9.140625" defaultRowHeight="12.75"/>
  <cols>
    <col min="1" max="1" width="4.421875" style="6" customWidth="1"/>
    <col min="2" max="2" width="30.57421875" style="6" customWidth="1"/>
    <col min="3" max="7" width="15.7109375" style="6" customWidth="1"/>
    <col min="8" max="8" width="2.7109375" style="6" customWidth="1"/>
    <col min="9" max="16384" width="9.140625" style="6" customWidth="1"/>
  </cols>
  <sheetData>
    <row r="1" spans="1:8" ht="69.75" customHeight="1">
      <c r="A1" s="1"/>
      <c r="B1" s="1"/>
      <c r="C1" s="1"/>
      <c r="D1" s="4"/>
      <c r="E1" s="4"/>
      <c r="F1" s="4"/>
      <c r="G1" s="4"/>
      <c r="H1" s="2"/>
    </row>
    <row r="2" spans="1:8" ht="18" customHeight="1">
      <c r="A2" s="10" t="str">
        <f>'Table of contents'!A2</f>
        <v>Mental health services in Australia, 2009–10 data</v>
      </c>
      <c r="B2" s="11"/>
      <c r="C2" s="11"/>
      <c r="D2" s="12"/>
      <c r="E2" s="12"/>
      <c r="F2" s="12"/>
      <c r="G2" s="12"/>
      <c r="H2" s="2"/>
    </row>
    <row r="3" spans="1:8" ht="13.5" thickBot="1">
      <c r="A3" s="9" t="str">
        <f>'Table of contents'!A3</f>
        <v>11: Mental health-related prescriptions (version 1.1)</v>
      </c>
      <c r="B3" s="8"/>
      <c r="C3" s="8"/>
      <c r="D3" s="8"/>
      <c r="E3" s="8"/>
      <c r="F3" s="8"/>
      <c r="G3" s="181" t="s">
        <v>191</v>
      </c>
      <c r="H3" s="2"/>
    </row>
    <row r="4" spans="1:8" ht="12.75">
      <c r="A4" s="2"/>
      <c r="B4" s="2"/>
      <c r="C4" s="2"/>
      <c r="D4" s="2"/>
      <c r="E4" s="2"/>
      <c r="F4" s="2"/>
      <c r="G4" s="2"/>
      <c r="H4" s="2"/>
    </row>
    <row r="5" spans="1:8" ht="27.75" customHeight="1" thickBot="1">
      <c r="A5" s="186" t="s">
        <v>44</v>
      </c>
      <c r="B5" s="186"/>
      <c r="C5" s="186"/>
      <c r="D5" s="186"/>
      <c r="E5" s="186"/>
      <c r="F5" s="186"/>
      <c r="G5" s="186"/>
      <c r="H5" s="2"/>
    </row>
    <row r="6" spans="1:8" ht="24.75" customHeight="1" thickBot="1">
      <c r="A6" s="35"/>
      <c r="B6" s="35" t="s">
        <v>45</v>
      </c>
      <c r="C6" s="36" t="s">
        <v>46</v>
      </c>
      <c r="D6" s="36" t="s">
        <v>47</v>
      </c>
      <c r="E6" s="36" t="s">
        <v>48</v>
      </c>
      <c r="F6" s="36" t="s">
        <v>49</v>
      </c>
      <c r="G6" s="36" t="s">
        <v>50</v>
      </c>
      <c r="H6" s="2"/>
    </row>
    <row r="7" spans="1:8" ht="12.75">
      <c r="A7" s="98">
        <v>1</v>
      </c>
      <c r="B7" s="37" t="s">
        <v>51</v>
      </c>
      <c r="C7" s="38">
        <v>1926952</v>
      </c>
      <c r="D7" s="38">
        <v>225714</v>
      </c>
      <c r="E7" s="38">
        <v>508133</v>
      </c>
      <c r="F7" s="38">
        <v>2663133</v>
      </c>
      <c r="G7" s="39">
        <v>12.068518754166897</v>
      </c>
      <c r="H7" s="2"/>
    </row>
    <row r="8" spans="1:8" ht="12.75">
      <c r="A8" s="98">
        <v>2</v>
      </c>
      <c r="B8" s="37" t="s">
        <v>52</v>
      </c>
      <c r="C8" s="38">
        <v>2921382</v>
      </c>
      <c r="D8" s="38">
        <v>84324</v>
      </c>
      <c r="E8" s="38">
        <v>135491</v>
      </c>
      <c r="F8" s="38">
        <v>3143813</v>
      </c>
      <c r="G8" s="39">
        <v>14.246816118494158</v>
      </c>
      <c r="H8" s="2"/>
    </row>
    <row r="9" spans="1:8" ht="12.75">
      <c r="A9" s="98">
        <v>3</v>
      </c>
      <c r="B9" s="37" t="s">
        <v>53</v>
      </c>
      <c r="C9" s="38">
        <v>2328225</v>
      </c>
      <c r="D9" s="38">
        <v>80856</v>
      </c>
      <c r="E9" s="38">
        <v>48984</v>
      </c>
      <c r="F9" s="38">
        <v>2459816</v>
      </c>
      <c r="G9" s="39">
        <v>11.147147186340224</v>
      </c>
      <c r="H9" s="2"/>
    </row>
    <row r="10" spans="1:8" ht="12.75">
      <c r="A10" s="98">
        <v>4</v>
      </c>
      <c r="B10" s="37" t="s">
        <v>192</v>
      </c>
      <c r="C10" s="38">
        <v>11559984</v>
      </c>
      <c r="D10" s="38">
        <v>440823</v>
      </c>
      <c r="E10" s="38">
        <v>984412</v>
      </c>
      <c r="F10" s="38">
        <v>12995731</v>
      </c>
      <c r="G10" s="39">
        <v>58.892748990609235</v>
      </c>
      <c r="H10" s="2"/>
    </row>
    <row r="11" spans="1:8" ht="12.75">
      <c r="A11" s="98">
        <v>5</v>
      </c>
      <c r="B11" s="37" t="s">
        <v>54</v>
      </c>
      <c r="C11" s="38">
        <v>78507</v>
      </c>
      <c r="D11" s="38">
        <v>330323</v>
      </c>
      <c r="E11" s="38">
        <v>102376</v>
      </c>
      <c r="F11" s="38">
        <v>511320</v>
      </c>
      <c r="G11" s="39">
        <v>2.317148640109457</v>
      </c>
      <c r="H11" s="2"/>
    </row>
    <row r="12" spans="1:8" ht="12.75">
      <c r="A12" s="98">
        <v>6</v>
      </c>
      <c r="B12" s="37" t="s">
        <v>55</v>
      </c>
      <c r="C12" s="40" t="s">
        <v>56</v>
      </c>
      <c r="D12" s="40" t="s">
        <v>56</v>
      </c>
      <c r="E12" s="41">
        <v>292963</v>
      </c>
      <c r="F12" s="41">
        <v>292963</v>
      </c>
      <c r="G12" s="39">
        <v>1.3276203102800337</v>
      </c>
      <c r="H12" s="2"/>
    </row>
    <row r="13" spans="1:8" ht="12.75">
      <c r="A13" s="98">
        <v>7</v>
      </c>
      <c r="B13" s="42" t="s">
        <v>57</v>
      </c>
      <c r="C13" s="43">
        <v>18815050</v>
      </c>
      <c r="D13" s="43">
        <v>1162040</v>
      </c>
      <c r="E13" s="43">
        <v>2072359</v>
      </c>
      <c r="F13" s="43">
        <v>22066776</v>
      </c>
      <c r="G13" s="44" t="s">
        <v>56</v>
      </c>
      <c r="H13" s="2"/>
    </row>
    <row r="14" spans="1:8" ht="13.5" thickBot="1">
      <c r="A14" s="99">
        <v>8</v>
      </c>
      <c r="B14" s="45" t="s">
        <v>50</v>
      </c>
      <c r="C14" s="46">
        <v>85.26415458243652</v>
      </c>
      <c r="D14" s="46">
        <v>5.266016204632702</v>
      </c>
      <c r="E14" s="46">
        <v>9.391308453939986</v>
      </c>
      <c r="F14" s="47" t="s">
        <v>56</v>
      </c>
      <c r="G14" s="48">
        <v>100</v>
      </c>
      <c r="H14" s="2"/>
    </row>
    <row r="15" spans="1:8" ht="12.75">
      <c r="A15" s="49"/>
      <c r="B15" s="49"/>
      <c r="C15" s="50"/>
      <c r="D15" s="50"/>
      <c r="E15" s="50"/>
      <c r="F15" s="51"/>
      <c r="G15" s="52"/>
      <c r="H15" s="2"/>
    </row>
    <row r="16" spans="1:8" ht="12.75">
      <c r="A16" s="53" t="s">
        <v>56</v>
      </c>
      <c r="B16" s="188" t="s">
        <v>58</v>
      </c>
      <c r="C16" s="188"/>
      <c r="D16" s="188"/>
      <c r="E16" s="188"/>
      <c r="F16" s="188"/>
      <c r="G16" s="188"/>
      <c r="H16" s="2"/>
    </row>
    <row r="17" spans="1:8" ht="12.75">
      <c r="A17" s="53" t="s">
        <v>59</v>
      </c>
      <c r="B17" s="188" t="s">
        <v>181</v>
      </c>
      <c r="C17" s="188"/>
      <c r="D17" s="188"/>
      <c r="E17" s="188"/>
      <c r="F17" s="188"/>
      <c r="G17" s="188"/>
      <c r="H17" s="2"/>
    </row>
    <row r="18" spans="1:8" ht="12.75">
      <c r="A18" s="53" t="s">
        <v>60</v>
      </c>
      <c r="B18" s="188" t="s">
        <v>61</v>
      </c>
      <c r="C18" s="188"/>
      <c r="D18" s="188"/>
      <c r="E18" s="188"/>
      <c r="F18" s="188"/>
      <c r="G18" s="188"/>
      <c r="H18" s="2"/>
    </row>
    <row r="19" spans="1:8" ht="12.75">
      <c r="A19" s="53" t="s">
        <v>62</v>
      </c>
      <c r="B19" s="188" t="s">
        <v>63</v>
      </c>
      <c r="C19" s="188"/>
      <c r="D19" s="188"/>
      <c r="E19" s="188"/>
      <c r="F19" s="188"/>
      <c r="G19" s="188"/>
      <c r="H19" s="2"/>
    </row>
    <row r="20" spans="1:8" ht="21" customHeight="1">
      <c r="A20" s="53" t="s">
        <v>64</v>
      </c>
      <c r="B20" s="187" t="s">
        <v>182</v>
      </c>
      <c r="C20" s="187"/>
      <c r="D20" s="187"/>
      <c r="E20" s="187"/>
      <c r="F20" s="187"/>
      <c r="G20" s="187"/>
      <c r="H20" s="2"/>
    </row>
    <row r="21" spans="1:8" ht="12.75">
      <c r="A21" s="53"/>
      <c r="B21" s="163"/>
      <c r="C21" s="163"/>
      <c r="D21" s="163"/>
      <c r="E21" s="163"/>
      <c r="F21" s="163"/>
      <c r="G21" s="163"/>
      <c r="H21" s="2"/>
    </row>
    <row r="22" spans="1:8" ht="12.75">
      <c r="A22" s="54"/>
      <c r="B22" s="185" t="s">
        <v>65</v>
      </c>
      <c r="C22" s="185"/>
      <c r="D22" s="185"/>
      <c r="E22" s="185"/>
      <c r="F22" s="185"/>
      <c r="G22" s="185"/>
      <c r="H22" s="2"/>
    </row>
    <row r="23" spans="1:8" ht="12.75">
      <c r="A23" s="2"/>
      <c r="B23" s="2"/>
      <c r="C23" s="2"/>
      <c r="D23" s="2"/>
      <c r="E23" s="2"/>
      <c r="F23" s="2"/>
      <c r="G23" s="2"/>
      <c r="H23" s="2"/>
    </row>
    <row r="28" s="55" customFormat="1" ht="12.75"/>
    <row r="29" s="55" customFormat="1" ht="12.75"/>
    <row r="30" s="55" customFormat="1" ht="12.75"/>
    <row r="31" s="55" customFormat="1" ht="12.75"/>
    <row r="32" s="55" customFormat="1" ht="12.75"/>
    <row r="33" s="55" customFormat="1" ht="12.75"/>
    <row r="34" s="55" customFormat="1" ht="12.75"/>
    <row r="35" s="55" customFormat="1" ht="12.75"/>
    <row r="36" s="55" customFormat="1" ht="12.75"/>
    <row r="37" s="55" customFormat="1" ht="12.75"/>
    <row r="38" s="55" customFormat="1" ht="12.75"/>
    <row r="39" s="55" customFormat="1" ht="12.75"/>
    <row r="40" s="55" customFormat="1" ht="12.75"/>
    <row r="41" s="55" customFormat="1" ht="12.75"/>
    <row r="42" s="55" customFormat="1" ht="12.75"/>
    <row r="43" s="55" customFormat="1" ht="12.75"/>
    <row r="44" s="55" customFormat="1" ht="12.75"/>
    <row r="45" s="55" customFormat="1" ht="12.75"/>
    <row r="46" s="55" customFormat="1" ht="12.75"/>
    <row r="47" s="55" customFormat="1" ht="12.75"/>
    <row r="48" s="55" customFormat="1" ht="12.75"/>
    <row r="49" s="55" customFormat="1" ht="12.75"/>
    <row r="50" s="55" customFormat="1" ht="12.75"/>
    <row r="51" s="55" customFormat="1" ht="12.75"/>
    <row r="52" s="55" customFormat="1" ht="12.75"/>
    <row r="53" s="55" customFormat="1" ht="12.75"/>
    <row r="54" s="55" customFormat="1" ht="12.75"/>
    <row r="55" s="55" customFormat="1" ht="12.75"/>
    <row r="56" s="55" customFormat="1" ht="12.75"/>
    <row r="57" s="55" customFormat="1" ht="12.75"/>
    <row r="58" s="55" customFormat="1" ht="12.75"/>
    <row r="59" s="55" customFormat="1" ht="12.75"/>
    <row r="60" s="55" customFormat="1" ht="12.75"/>
    <row r="61" s="55" customFormat="1" ht="12.75"/>
    <row r="62" s="55" customFormat="1" ht="12.75"/>
    <row r="63" s="55" customFormat="1" ht="12.75"/>
    <row r="64" s="55" customFormat="1" ht="12.75"/>
    <row r="65" s="55" customFormat="1" ht="12.75"/>
    <row r="66" s="55" customFormat="1" ht="12.75"/>
    <row r="67" s="55" customFormat="1" ht="12.75"/>
    <row r="68" s="55" customFormat="1" ht="12.75"/>
    <row r="69" s="55" customFormat="1" ht="12.75"/>
    <row r="70" s="55" customFormat="1" ht="12.75"/>
    <row r="71" s="55" customFormat="1" ht="12.75"/>
    <row r="72" s="55" customFormat="1" ht="12.75"/>
    <row r="73" s="55" customFormat="1" ht="12.75"/>
    <row r="74" s="55" customFormat="1" ht="12.75"/>
    <row r="75" s="55" customFormat="1" ht="12.75"/>
    <row r="76" s="55" customFormat="1" ht="12.75"/>
    <row r="77" s="55" customFormat="1" ht="12.75"/>
    <row r="78" s="55" customFormat="1" ht="12.75"/>
    <row r="79" s="55" customFormat="1" ht="12.75"/>
    <row r="80" s="55" customFormat="1" ht="12.75"/>
    <row r="81" s="55" customFormat="1" ht="12.75"/>
    <row r="82" s="55" customFormat="1" ht="12.75"/>
    <row r="83" s="55" customFormat="1" ht="12.75"/>
    <row r="84" s="55" customFormat="1" ht="12.75"/>
    <row r="85" s="55" customFormat="1" ht="12.75"/>
    <row r="86" s="55" customFormat="1" ht="12.75"/>
    <row r="87" s="55" customFormat="1" ht="12.75"/>
    <row r="88" s="55" customFormat="1" ht="12.75"/>
    <row r="89" s="55" customFormat="1" ht="12.75"/>
    <row r="90" s="55" customFormat="1" ht="12.75"/>
    <row r="91" s="55" customFormat="1" ht="12.75"/>
    <row r="92" s="55" customFormat="1" ht="12.75"/>
    <row r="93" s="55" customFormat="1" ht="12.75"/>
    <row r="94" s="55" customFormat="1" ht="12.75"/>
    <row r="95" s="55" customFormat="1" ht="12.75"/>
    <row r="96" s="55" customFormat="1" ht="12.75"/>
    <row r="97" s="55" customFormat="1" ht="12.75"/>
    <row r="98" s="55" customFormat="1" ht="12.75"/>
    <row r="99" s="55" customFormat="1" ht="12.75"/>
    <row r="100" s="55" customFormat="1" ht="12.75"/>
    <row r="101" s="55" customFormat="1" ht="12.75"/>
    <row r="102" s="55" customFormat="1" ht="12.75"/>
    <row r="103" s="55" customFormat="1" ht="12.75"/>
    <row r="104" s="55" customFormat="1" ht="12.75"/>
    <row r="105" s="55" customFormat="1" ht="12.75"/>
    <row r="106" s="55" customFormat="1" ht="12.75"/>
    <row r="107" s="55" customFormat="1" ht="12.75"/>
    <row r="108" s="55" customFormat="1" ht="12.75"/>
    <row r="109" s="55" customFormat="1" ht="12.75"/>
    <row r="110" s="55" customFormat="1" ht="12.75"/>
    <row r="111" s="55" customFormat="1" ht="12.75"/>
    <row r="112" s="55" customFormat="1" ht="12.75"/>
    <row r="113" s="55" customFormat="1" ht="12.75"/>
    <row r="114" s="55" customFormat="1" ht="12.75"/>
    <row r="115" s="55" customFormat="1" ht="12.75"/>
    <row r="116" s="55" customFormat="1" ht="12.75"/>
    <row r="117" s="55" customFormat="1" ht="12.75"/>
    <row r="118" s="55" customFormat="1" ht="12.75"/>
    <row r="119" s="55" customFormat="1" ht="12.75"/>
    <row r="120" s="55" customFormat="1" ht="12.75"/>
    <row r="121" s="55" customFormat="1" ht="12.75"/>
    <row r="122" s="55" customFormat="1" ht="12.75"/>
  </sheetData>
  <sheetProtection/>
  <mergeCells count="7">
    <mergeCell ref="B22:G22"/>
    <mergeCell ref="A5:G5"/>
    <mergeCell ref="B20:G20"/>
    <mergeCell ref="B16:G16"/>
    <mergeCell ref="B17:G17"/>
    <mergeCell ref="B18:G18"/>
    <mergeCell ref="B19:G19"/>
  </mergeCells>
  <hyperlinks>
    <hyperlink ref="G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N100"/>
  <sheetViews>
    <sheetView showGridLines="0" zoomScalePageLayoutView="0" workbookViewId="0" topLeftCell="A1">
      <selection activeCell="A1" sqref="A1"/>
    </sheetView>
  </sheetViews>
  <sheetFormatPr defaultColWidth="9.140625" defaultRowHeight="12.75"/>
  <cols>
    <col min="1" max="1" width="4.421875" style="6" customWidth="1"/>
    <col min="2" max="2" width="25.421875" style="6" customWidth="1"/>
    <col min="3" max="11" width="10.7109375" style="6" customWidth="1"/>
    <col min="12" max="12" width="2.7109375" style="6" customWidth="1"/>
    <col min="13" max="16384" width="9.140625" style="6" customWidth="1"/>
  </cols>
  <sheetData>
    <row r="1" spans="1:12" ht="65.25" customHeight="1">
      <c r="A1" s="1"/>
      <c r="B1" s="1"/>
      <c r="C1" s="1"/>
      <c r="D1" s="4"/>
      <c r="E1" s="4"/>
      <c r="F1" s="4"/>
      <c r="G1" s="4"/>
      <c r="H1" s="4"/>
      <c r="I1" s="4"/>
      <c r="J1" s="4"/>
      <c r="K1" s="4"/>
      <c r="L1" s="2"/>
    </row>
    <row r="2" spans="1:12" ht="12.75">
      <c r="A2" s="10" t="str">
        <f>'Table of contents'!A2</f>
        <v>Mental health services in Australia, 2009–10 data</v>
      </c>
      <c r="B2" s="11"/>
      <c r="C2" s="11"/>
      <c r="D2" s="12"/>
      <c r="E2" s="12"/>
      <c r="F2" s="12"/>
      <c r="G2" s="12"/>
      <c r="H2" s="12"/>
      <c r="I2" s="12"/>
      <c r="J2" s="12"/>
      <c r="K2" s="12"/>
      <c r="L2" s="2"/>
    </row>
    <row r="3" spans="1:12" ht="13.5" thickBot="1">
      <c r="A3" s="9" t="str">
        <f>'Table of contents'!A3</f>
        <v>11: Mental health-related prescriptions (version 1.1)</v>
      </c>
      <c r="B3" s="8"/>
      <c r="C3" s="8"/>
      <c r="D3" s="8"/>
      <c r="E3" s="8"/>
      <c r="F3" s="8"/>
      <c r="G3" s="8"/>
      <c r="H3" s="8"/>
      <c r="I3" s="8"/>
      <c r="J3" s="191" t="s">
        <v>191</v>
      </c>
      <c r="K3" s="191"/>
      <c r="L3" s="2"/>
    </row>
    <row r="4" spans="1:12" ht="12.75">
      <c r="A4" s="2"/>
      <c r="B4" s="2"/>
      <c r="C4" s="2"/>
      <c r="D4" s="2"/>
      <c r="E4" s="2"/>
      <c r="F4" s="2"/>
      <c r="G4" s="2"/>
      <c r="H4" s="2"/>
      <c r="I4" s="2"/>
      <c r="J4" s="2"/>
      <c r="K4" s="2"/>
      <c r="L4" s="2"/>
    </row>
    <row r="5" spans="1:12" ht="27.75" customHeight="1" thickBot="1">
      <c r="A5" s="186" t="s">
        <v>100</v>
      </c>
      <c r="B5" s="186"/>
      <c r="C5" s="186"/>
      <c r="D5" s="186"/>
      <c r="E5" s="186"/>
      <c r="F5" s="186"/>
      <c r="G5" s="186"/>
      <c r="H5" s="186"/>
      <c r="I5" s="186"/>
      <c r="J5" s="186"/>
      <c r="K5" s="186"/>
      <c r="L5" s="2"/>
    </row>
    <row r="6" spans="1:12" s="145" customFormat="1" ht="15" customHeight="1" thickBot="1">
      <c r="A6" s="143"/>
      <c r="B6" s="143"/>
      <c r="C6" s="146" t="s">
        <v>74</v>
      </c>
      <c r="D6" s="146" t="s">
        <v>75</v>
      </c>
      <c r="E6" s="146" t="s">
        <v>76</v>
      </c>
      <c r="F6" s="146" t="s">
        <v>77</v>
      </c>
      <c r="G6" s="146" t="s">
        <v>78</v>
      </c>
      <c r="H6" s="146" t="s">
        <v>79</v>
      </c>
      <c r="I6" s="146" t="s">
        <v>80</v>
      </c>
      <c r="J6" s="146" t="s">
        <v>155</v>
      </c>
      <c r="K6" s="146" t="s">
        <v>57</v>
      </c>
      <c r="L6" s="144"/>
    </row>
    <row r="7" spans="1:12" ht="12.75">
      <c r="A7" s="104">
        <v>1</v>
      </c>
      <c r="B7" s="61" t="s">
        <v>93</v>
      </c>
      <c r="C7" s="71"/>
      <c r="D7" s="71"/>
      <c r="E7" s="71"/>
      <c r="F7" s="105"/>
      <c r="G7" s="105"/>
      <c r="H7" s="105"/>
      <c r="I7" s="105"/>
      <c r="J7" s="105"/>
      <c r="K7" s="105"/>
      <c r="L7" s="2"/>
    </row>
    <row r="8" spans="1:12" ht="12.75">
      <c r="A8" s="106">
        <v>2</v>
      </c>
      <c r="B8" s="109" t="s">
        <v>46</v>
      </c>
      <c r="C8" s="57">
        <v>655947</v>
      </c>
      <c r="D8" s="57">
        <v>525028</v>
      </c>
      <c r="E8" s="57">
        <v>337789</v>
      </c>
      <c r="F8" s="57">
        <v>149316</v>
      </c>
      <c r="G8" s="57">
        <v>185232</v>
      </c>
      <c r="H8" s="57">
        <v>43232</v>
      </c>
      <c r="I8" s="57">
        <v>22393</v>
      </c>
      <c r="J8" s="57">
        <v>7944</v>
      </c>
      <c r="K8" s="57">
        <v>1926952</v>
      </c>
      <c r="L8" s="2"/>
    </row>
    <row r="9" spans="1:12" ht="12.75">
      <c r="A9" s="106">
        <v>3</v>
      </c>
      <c r="B9" s="109" t="s">
        <v>47</v>
      </c>
      <c r="C9" s="57">
        <v>45938</v>
      </c>
      <c r="D9" s="57">
        <v>88572</v>
      </c>
      <c r="E9" s="57">
        <v>43781</v>
      </c>
      <c r="F9" s="57">
        <v>28394</v>
      </c>
      <c r="G9" s="57">
        <v>11684</v>
      </c>
      <c r="H9" s="57">
        <v>3036</v>
      </c>
      <c r="I9" s="57">
        <v>3058</v>
      </c>
      <c r="J9" s="57">
        <v>1251</v>
      </c>
      <c r="K9" s="57">
        <v>225714</v>
      </c>
      <c r="L9" s="2"/>
    </row>
    <row r="10" spans="1:12" ht="12.75">
      <c r="A10" s="106">
        <v>4</v>
      </c>
      <c r="B10" s="109" t="s">
        <v>48</v>
      </c>
      <c r="C10" s="57">
        <v>169030</v>
      </c>
      <c r="D10" s="57">
        <v>150952</v>
      </c>
      <c r="E10" s="57">
        <v>92299</v>
      </c>
      <c r="F10" s="57">
        <v>32399</v>
      </c>
      <c r="G10" s="57">
        <v>43841</v>
      </c>
      <c r="H10" s="57">
        <v>10403</v>
      </c>
      <c r="I10" s="57">
        <v>7706</v>
      </c>
      <c r="J10" s="57">
        <v>1503</v>
      </c>
      <c r="K10" s="57">
        <v>508133</v>
      </c>
      <c r="L10" s="2"/>
    </row>
    <row r="11" spans="1:12" ht="12.75">
      <c r="A11" s="106">
        <v>5</v>
      </c>
      <c r="B11" s="110" t="s">
        <v>156</v>
      </c>
      <c r="C11" s="56">
        <v>871866</v>
      </c>
      <c r="D11" s="56">
        <v>764993</v>
      </c>
      <c r="E11" s="56">
        <v>474089</v>
      </c>
      <c r="F11" s="56">
        <v>210235</v>
      </c>
      <c r="G11" s="56">
        <v>240921</v>
      </c>
      <c r="H11" s="56">
        <v>56691</v>
      </c>
      <c r="I11" s="56">
        <v>33562</v>
      </c>
      <c r="J11" s="56">
        <v>10705</v>
      </c>
      <c r="K11" s="56">
        <v>2663133</v>
      </c>
      <c r="L11" s="2"/>
    </row>
    <row r="12" spans="1:12" ht="12.75">
      <c r="A12" s="106">
        <v>6</v>
      </c>
      <c r="B12" s="110"/>
      <c r="C12" s="56"/>
      <c r="D12" s="56"/>
      <c r="E12" s="56"/>
      <c r="F12" s="56"/>
      <c r="G12" s="56"/>
      <c r="H12" s="56"/>
      <c r="I12" s="56"/>
      <c r="J12" s="56"/>
      <c r="K12" s="56"/>
      <c r="L12" s="2"/>
    </row>
    <row r="13" spans="1:12" ht="12.75">
      <c r="A13" s="106">
        <v>7</v>
      </c>
      <c r="B13" s="108" t="s">
        <v>82</v>
      </c>
      <c r="C13" s="107"/>
      <c r="D13" s="105"/>
      <c r="E13" s="105"/>
      <c r="F13" s="105"/>
      <c r="G13" s="105"/>
      <c r="H13" s="105"/>
      <c r="I13" s="105"/>
      <c r="J13" s="105"/>
      <c r="K13" s="105"/>
      <c r="L13" s="2"/>
    </row>
    <row r="14" spans="1:12" ht="12.75">
      <c r="A14" s="106">
        <v>8</v>
      </c>
      <c r="B14" s="109" t="s">
        <v>46</v>
      </c>
      <c r="C14" s="57">
        <v>787014</v>
      </c>
      <c r="D14" s="57">
        <v>850271</v>
      </c>
      <c r="E14" s="57">
        <v>609967</v>
      </c>
      <c r="F14" s="57">
        <v>232941</v>
      </c>
      <c r="G14" s="57">
        <v>289996</v>
      </c>
      <c r="H14" s="57">
        <v>118356</v>
      </c>
      <c r="I14" s="57">
        <v>25428</v>
      </c>
      <c r="J14" s="57">
        <v>7391</v>
      </c>
      <c r="K14" s="57">
        <v>2921382</v>
      </c>
      <c r="L14" s="2"/>
    </row>
    <row r="15" spans="1:12" ht="12.75">
      <c r="A15" s="106">
        <v>9</v>
      </c>
      <c r="B15" s="109" t="s">
        <v>47</v>
      </c>
      <c r="C15" s="57">
        <v>18953</v>
      </c>
      <c r="D15" s="57">
        <v>28562</v>
      </c>
      <c r="E15" s="57">
        <v>20697</v>
      </c>
      <c r="F15" s="57">
        <v>7573</v>
      </c>
      <c r="G15" s="57">
        <v>6076</v>
      </c>
      <c r="H15" s="57">
        <v>1706</v>
      </c>
      <c r="I15" s="57">
        <v>492</v>
      </c>
      <c r="J15" s="57">
        <v>265</v>
      </c>
      <c r="K15" s="57">
        <v>84324</v>
      </c>
      <c r="L15" s="2"/>
    </row>
    <row r="16" spans="1:12" ht="12.75">
      <c r="A16" s="106">
        <v>10</v>
      </c>
      <c r="B16" s="109" t="s">
        <v>48</v>
      </c>
      <c r="C16" s="57">
        <v>32545</v>
      </c>
      <c r="D16" s="57">
        <v>45897</v>
      </c>
      <c r="E16" s="57">
        <v>31109</v>
      </c>
      <c r="F16" s="57">
        <v>8119</v>
      </c>
      <c r="G16" s="57">
        <v>11840</v>
      </c>
      <c r="H16" s="57">
        <v>4649</v>
      </c>
      <c r="I16" s="57">
        <v>904</v>
      </c>
      <c r="J16" s="57">
        <v>426</v>
      </c>
      <c r="K16" s="57">
        <v>135491</v>
      </c>
      <c r="L16" s="2"/>
    </row>
    <row r="17" spans="1:12" ht="12.75">
      <c r="A17" s="106">
        <v>11</v>
      </c>
      <c r="B17" s="110" t="s">
        <v>156</v>
      </c>
      <c r="C17" s="56">
        <v>840227</v>
      </c>
      <c r="D17" s="56">
        <v>924967</v>
      </c>
      <c r="E17" s="56">
        <v>662007</v>
      </c>
      <c r="F17" s="56">
        <v>248728</v>
      </c>
      <c r="G17" s="56">
        <v>308042</v>
      </c>
      <c r="H17" s="56">
        <v>124781</v>
      </c>
      <c r="I17" s="56">
        <v>26956</v>
      </c>
      <c r="J17" s="56">
        <v>8085</v>
      </c>
      <c r="K17" s="56">
        <v>3143813</v>
      </c>
      <c r="L17" s="2"/>
    </row>
    <row r="18" spans="1:12" ht="12.75">
      <c r="A18" s="106">
        <v>12</v>
      </c>
      <c r="B18" s="110"/>
      <c r="C18" s="56"/>
      <c r="D18" s="56"/>
      <c r="E18" s="56"/>
      <c r="F18" s="56"/>
      <c r="G18" s="56"/>
      <c r="H18" s="56"/>
      <c r="I18" s="56"/>
      <c r="J18" s="56"/>
      <c r="K18" s="56"/>
      <c r="L18" s="2"/>
    </row>
    <row r="19" spans="1:12" ht="12.75">
      <c r="A19" s="106">
        <v>13</v>
      </c>
      <c r="B19" s="108" t="s">
        <v>83</v>
      </c>
      <c r="C19" s="107"/>
      <c r="D19" s="107"/>
      <c r="E19" s="105"/>
      <c r="F19" s="105"/>
      <c r="G19" s="105"/>
      <c r="H19" s="105"/>
      <c r="I19" s="105"/>
      <c r="J19" s="105"/>
      <c r="K19" s="105"/>
      <c r="L19" s="2"/>
    </row>
    <row r="20" spans="1:12" ht="12.75">
      <c r="A20" s="106">
        <v>14</v>
      </c>
      <c r="B20" s="109" t="s">
        <v>46</v>
      </c>
      <c r="C20" s="57">
        <v>729304</v>
      </c>
      <c r="D20" s="57">
        <v>609166</v>
      </c>
      <c r="E20" s="57">
        <v>456555</v>
      </c>
      <c r="F20" s="57">
        <v>214370</v>
      </c>
      <c r="G20" s="57">
        <v>220513</v>
      </c>
      <c r="H20" s="57">
        <v>74107</v>
      </c>
      <c r="I20" s="57">
        <v>18332</v>
      </c>
      <c r="J20" s="57">
        <v>5808</v>
      </c>
      <c r="K20" s="57">
        <v>2328225</v>
      </c>
      <c r="L20" s="2"/>
    </row>
    <row r="21" spans="1:12" ht="12.75">
      <c r="A21" s="106">
        <v>15</v>
      </c>
      <c r="B21" s="109" t="s">
        <v>47</v>
      </c>
      <c r="C21" s="57">
        <v>20538</v>
      </c>
      <c r="D21" s="57">
        <v>26228</v>
      </c>
      <c r="E21" s="57">
        <v>17315</v>
      </c>
      <c r="F21" s="57">
        <v>8899</v>
      </c>
      <c r="G21" s="57">
        <v>5887</v>
      </c>
      <c r="H21" s="57">
        <v>1200</v>
      </c>
      <c r="I21" s="57">
        <v>557</v>
      </c>
      <c r="J21" s="57">
        <v>231</v>
      </c>
      <c r="K21" s="57">
        <v>80856</v>
      </c>
      <c r="L21" s="2"/>
    </row>
    <row r="22" spans="1:12" ht="12.75">
      <c r="A22" s="106">
        <v>16</v>
      </c>
      <c r="B22" s="109" t="s">
        <v>48</v>
      </c>
      <c r="C22" s="57">
        <v>11321</v>
      </c>
      <c r="D22" s="57">
        <v>14238</v>
      </c>
      <c r="E22" s="57">
        <v>12518</v>
      </c>
      <c r="F22" s="57">
        <v>4154</v>
      </c>
      <c r="G22" s="57">
        <v>5125</v>
      </c>
      <c r="H22" s="57">
        <v>905</v>
      </c>
      <c r="I22" s="57">
        <v>631</v>
      </c>
      <c r="J22" s="57">
        <v>91</v>
      </c>
      <c r="K22" s="57">
        <v>48984</v>
      </c>
      <c r="L22" s="2"/>
    </row>
    <row r="23" spans="1:12" ht="12.75">
      <c r="A23" s="106">
        <v>17</v>
      </c>
      <c r="B23" s="110" t="s">
        <v>156</v>
      </c>
      <c r="C23" s="56">
        <v>762386</v>
      </c>
      <c r="D23" s="56">
        <v>649770</v>
      </c>
      <c r="E23" s="56">
        <v>486506</v>
      </c>
      <c r="F23" s="56">
        <v>227484</v>
      </c>
      <c r="G23" s="56">
        <v>231583</v>
      </c>
      <c r="H23" s="56">
        <v>76259</v>
      </c>
      <c r="I23" s="56">
        <v>19624</v>
      </c>
      <c r="J23" s="56">
        <v>6132</v>
      </c>
      <c r="K23" s="56">
        <v>2459816</v>
      </c>
      <c r="L23" s="2"/>
    </row>
    <row r="24" spans="1:12" ht="12.75">
      <c r="A24" s="106">
        <v>18</v>
      </c>
      <c r="B24" s="110"/>
      <c r="C24" s="56"/>
      <c r="D24" s="56"/>
      <c r="E24" s="56"/>
      <c r="F24" s="56"/>
      <c r="G24" s="56"/>
      <c r="H24" s="56"/>
      <c r="I24" s="56"/>
      <c r="J24" s="56"/>
      <c r="K24" s="56"/>
      <c r="L24" s="2"/>
    </row>
    <row r="25" spans="1:12" ht="12.75">
      <c r="A25" s="106">
        <v>19</v>
      </c>
      <c r="B25" s="108" t="s">
        <v>84</v>
      </c>
      <c r="C25" s="107"/>
      <c r="D25" s="105"/>
      <c r="E25" s="105"/>
      <c r="F25" s="105"/>
      <c r="G25" s="105"/>
      <c r="H25" s="105"/>
      <c r="I25" s="105"/>
      <c r="J25" s="105"/>
      <c r="K25" s="105"/>
      <c r="L25" s="2"/>
    </row>
    <row r="26" spans="1:12" ht="12.75">
      <c r="A26" s="106">
        <v>20</v>
      </c>
      <c r="B26" s="109" t="s">
        <v>46</v>
      </c>
      <c r="C26" s="57">
        <v>3533937</v>
      </c>
      <c r="D26" s="57">
        <v>2825205</v>
      </c>
      <c r="E26" s="57">
        <v>2500380</v>
      </c>
      <c r="F26" s="57">
        <v>1122000</v>
      </c>
      <c r="G26" s="57">
        <v>1026431</v>
      </c>
      <c r="H26" s="57">
        <v>368967</v>
      </c>
      <c r="I26" s="57">
        <v>142965</v>
      </c>
      <c r="J26" s="57">
        <v>39891</v>
      </c>
      <c r="K26" s="57">
        <v>11559984</v>
      </c>
      <c r="L26" s="2"/>
    </row>
    <row r="27" spans="1:12" ht="12.75">
      <c r="A27" s="106">
        <v>21</v>
      </c>
      <c r="B27" s="109" t="s">
        <v>47</v>
      </c>
      <c r="C27" s="57">
        <v>110477</v>
      </c>
      <c r="D27" s="57">
        <v>141723</v>
      </c>
      <c r="E27" s="57">
        <v>92919</v>
      </c>
      <c r="F27" s="57">
        <v>50834</v>
      </c>
      <c r="G27" s="57">
        <v>29285</v>
      </c>
      <c r="H27" s="57">
        <v>9561</v>
      </c>
      <c r="I27" s="57">
        <v>4146</v>
      </c>
      <c r="J27" s="57">
        <v>1873</v>
      </c>
      <c r="K27" s="57">
        <v>440823</v>
      </c>
      <c r="L27" s="2"/>
    </row>
    <row r="28" spans="1:12" ht="12.75">
      <c r="A28" s="106">
        <v>22</v>
      </c>
      <c r="B28" s="109" t="s">
        <v>48</v>
      </c>
      <c r="C28" s="57">
        <v>289888</v>
      </c>
      <c r="D28" s="57">
        <v>274035</v>
      </c>
      <c r="E28" s="57">
        <v>208773</v>
      </c>
      <c r="F28" s="57">
        <v>89345</v>
      </c>
      <c r="G28" s="57">
        <v>88038</v>
      </c>
      <c r="H28" s="57">
        <v>22167</v>
      </c>
      <c r="I28" s="57">
        <v>10435</v>
      </c>
      <c r="J28" s="57">
        <v>1714</v>
      </c>
      <c r="K28" s="57">
        <v>984412</v>
      </c>
      <c r="L28" s="2"/>
    </row>
    <row r="29" spans="1:12" ht="12.75">
      <c r="A29" s="106">
        <v>23</v>
      </c>
      <c r="B29" s="110" t="s">
        <v>156</v>
      </c>
      <c r="C29" s="56">
        <v>3940928</v>
      </c>
      <c r="D29" s="56">
        <v>3242001</v>
      </c>
      <c r="E29" s="56">
        <v>2802904</v>
      </c>
      <c r="F29" s="56">
        <v>1262661</v>
      </c>
      <c r="G29" s="56">
        <v>1144200</v>
      </c>
      <c r="H29" s="56">
        <v>400870</v>
      </c>
      <c r="I29" s="56">
        <v>158437</v>
      </c>
      <c r="J29" s="56">
        <v>43500</v>
      </c>
      <c r="K29" s="56">
        <v>12995731</v>
      </c>
      <c r="L29" s="2"/>
    </row>
    <row r="30" spans="1:12" ht="12.75">
      <c r="A30" s="106">
        <v>24</v>
      </c>
      <c r="B30" s="110"/>
      <c r="C30" s="56"/>
      <c r="D30" s="56"/>
      <c r="E30" s="56"/>
      <c r="F30" s="56"/>
      <c r="G30" s="56"/>
      <c r="H30" s="56"/>
      <c r="I30" s="56"/>
      <c r="J30" s="56"/>
      <c r="K30" s="56"/>
      <c r="L30" s="2"/>
    </row>
    <row r="31" spans="1:12" ht="12.75">
      <c r="A31" s="106">
        <v>25</v>
      </c>
      <c r="B31" s="108" t="s">
        <v>85</v>
      </c>
      <c r="C31" s="107"/>
      <c r="D31" s="107"/>
      <c r="E31" s="107"/>
      <c r="F31" s="105"/>
      <c r="G31" s="105"/>
      <c r="H31" s="105"/>
      <c r="I31" s="105"/>
      <c r="J31" s="105"/>
      <c r="K31" s="105"/>
      <c r="L31" s="2"/>
    </row>
    <row r="32" spans="1:12" ht="12.75">
      <c r="A32" s="106">
        <v>26</v>
      </c>
      <c r="B32" s="109" t="s">
        <v>46</v>
      </c>
      <c r="C32" s="57">
        <v>13559</v>
      </c>
      <c r="D32" s="57">
        <v>7083</v>
      </c>
      <c r="E32" s="57">
        <v>37142</v>
      </c>
      <c r="F32" s="57">
        <v>12026</v>
      </c>
      <c r="G32" s="57">
        <v>5203</v>
      </c>
      <c r="H32" s="57">
        <v>1873</v>
      </c>
      <c r="I32" s="57">
        <v>792</v>
      </c>
      <c r="J32" s="57">
        <v>829</v>
      </c>
      <c r="K32" s="57">
        <v>78507</v>
      </c>
      <c r="L32" s="2"/>
    </row>
    <row r="33" spans="1:12" ht="12.75">
      <c r="A33" s="106">
        <v>27</v>
      </c>
      <c r="B33" s="109" t="s">
        <v>47</v>
      </c>
      <c r="C33" s="57">
        <v>146664</v>
      </c>
      <c r="D33" s="57">
        <v>65598</v>
      </c>
      <c r="E33" s="57">
        <v>51550</v>
      </c>
      <c r="F33" s="57">
        <v>34676</v>
      </c>
      <c r="G33" s="57">
        <v>12918</v>
      </c>
      <c r="H33" s="57">
        <v>11717</v>
      </c>
      <c r="I33" s="57">
        <v>5043</v>
      </c>
      <c r="J33" s="57">
        <v>2157</v>
      </c>
      <c r="K33" s="57">
        <v>330323</v>
      </c>
      <c r="L33" s="2"/>
    </row>
    <row r="34" spans="1:12" ht="12.75">
      <c r="A34" s="106">
        <v>28</v>
      </c>
      <c r="B34" s="109" t="s">
        <v>48</v>
      </c>
      <c r="C34" s="57">
        <v>27681</v>
      </c>
      <c r="D34" s="57">
        <v>13660</v>
      </c>
      <c r="E34" s="57">
        <v>16457</v>
      </c>
      <c r="F34" s="57">
        <v>34821</v>
      </c>
      <c r="G34" s="57">
        <v>5165</v>
      </c>
      <c r="H34" s="57">
        <v>1513</v>
      </c>
      <c r="I34" s="57">
        <v>2953</v>
      </c>
      <c r="J34" s="57">
        <v>126</v>
      </c>
      <c r="K34" s="57">
        <v>102376</v>
      </c>
      <c r="L34" s="2"/>
    </row>
    <row r="35" spans="1:12" ht="12.75">
      <c r="A35" s="106">
        <v>29</v>
      </c>
      <c r="B35" s="110" t="s">
        <v>156</v>
      </c>
      <c r="C35" s="56">
        <v>187966</v>
      </c>
      <c r="D35" s="56">
        <v>86351</v>
      </c>
      <c r="E35" s="56">
        <v>105174</v>
      </c>
      <c r="F35" s="56">
        <v>81527</v>
      </c>
      <c r="G35" s="56">
        <v>23293</v>
      </c>
      <c r="H35" s="56">
        <v>15104</v>
      </c>
      <c r="I35" s="56">
        <v>8793</v>
      </c>
      <c r="J35" s="56">
        <v>3112</v>
      </c>
      <c r="K35" s="56">
        <v>511320</v>
      </c>
      <c r="L35" s="2"/>
    </row>
    <row r="36" spans="1:12" ht="12.75">
      <c r="A36" s="106">
        <v>30</v>
      </c>
      <c r="B36" s="110"/>
      <c r="C36" s="56"/>
      <c r="D36" s="56"/>
      <c r="E36" s="56"/>
      <c r="F36" s="56"/>
      <c r="G36" s="56"/>
      <c r="H36" s="56"/>
      <c r="I36" s="56"/>
      <c r="J36" s="56"/>
      <c r="K36" s="56"/>
      <c r="L36" s="2"/>
    </row>
    <row r="37" spans="1:12" ht="12.75">
      <c r="A37" s="106">
        <v>31</v>
      </c>
      <c r="B37" s="108" t="s">
        <v>157</v>
      </c>
      <c r="C37" s="107"/>
      <c r="D37" s="107"/>
      <c r="E37" s="107"/>
      <c r="F37" s="107"/>
      <c r="G37" s="105"/>
      <c r="H37" s="105"/>
      <c r="I37" s="105"/>
      <c r="J37" s="105"/>
      <c r="K37" s="105"/>
      <c r="L37" s="2"/>
    </row>
    <row r="38" spans="1:12" ht="12.75">
      <c r="A38" s="106">
        <v>32</v>
      </c>
      <c r="B38" s="109" t="s">
        <v>48</v>
      </c>
      <c r="C38" s="57">
        <v>86753</v>
      </c>
      <c r="D38" s="57">
        <v>78944</v>
      </c>
      <c r="E38" s="57">
        <v>70293</v>
      </c>
      <c r="F38" s="57">
        <v>23760</v>
      </c>
      <c r="G38" s="57">
        <v>23305</v>
      </c>
      <c r="H38" s="57">
        <v>5805</v>
      </c>
      <c r="I38" s="57">
        <v>2803</v>
      </c>
      <c r="J38" s="57">
        <v>1290</v>
      </c>
      <c r="K38" s="57">
        <v>292963</v>
      </c>
      <c r="L38" s="2"/>
    </row>
    <row r="39" spans="1:12" ht="12.75">
      <c r="A39" s="106">
        <v>33</v>
      </c>
      <c r="B39" s="109"/>
      <c r="C39" s="57"/>
      <c r="D39" s="57"/>
      <c r="E39" s="57"/>
      <c r="F39" s="57"/>
      <c r="G39" s="57"/>
      <c r="H39" s="57"/>
      <c r="I39" s="57"/>
      <c r="J39" s="57"/>
      <c r="K39" s="57"/>
      <c r="L39" s="2"/>
    </row>
    <row r="40" spans="1:12" ht="12.75">
      <c r="A40" s="106">
        <v>34</v>
      </c>
      <c r="B40" s="108" t="s">
        <v>158</v>
      </c>
      <c r="C40" s="58">
        <f aca="true" t="shared" si="0" ref="C40:I40">C11+C17+C23+C29+C35+C38</f>
        <v>6690126</v>
      </c>
      <c r="D40" s="58">
        <f t="shared" si="0"/>
        <v>5747026</v>
      </c>
      <c r="E40" s="58">
        <f t="shared" si="0"/>
        <v>4600973</v>
      </c>
      <c r="F40" s="58">
        <f t="shared" si="0"/>
        <v>2054395</v>
      </c>
      <c r="G40" s="58">
        <f t="shared" si="0"/>
        <v>1971344</v>
      </c>
      <c r="H40" s="58">
        <f t="shared" si="0"/>
        <v>679510</v>
      </c>
      <c r="I40" s="58">
        <f t="shared" si="0"/>
        <v>250175</v>
      </c>
      <c r="J40" s="58">
        <v>72824</v>
      </c>
      <c r="K40" s="58">
        <f>K11+K17+K23+K29+K35+K38</f>
        <v>22066776</v>
      </c>
      <c r="L40" s="2"/>
    </row>
    <row r="41" spans="1:12" ht="13.5" thickBot="1">
      <c r="A41" s="103">
        <v>35</v>
      </c>
      <c r="B41" s="111" t="s">
        <v>159</v>
      </c>
      <c r="C41" s="100">
        <v>930.2817699494055</v>
      </c>
      <c r="D41" s="100">
        <v>1045.5966878732436</v>
      </c>
      <c r="E41" s="100">
        <v>1028.6199934405809</v>
      </c>
      <c r="F41" s="100">
        <v>904.9097995133632</v>
      </c>
      <c r="G41" s="100">
        <v>1206.561422600442</v>
      </c>
      <c r="H41" s="100">
        <v>1344.5605953575252</v>
      </c>
      <c r="I41" s="100">
        <v>704.9327682788004</v>
      </c>
      <c r="J41" s="100">
        <v>320</v>
      </c>
      <c r="K41" s="100">
        <v>995.9985879758862</v>
      </c>
      <c r="L41" s="2"/>
    </row>
    <row r="42" spans="1:12" ht="12.75">
      <c r="A42" s="25"/>
      <c r="B42" s="25"/>
      <c r="C42" s="25"/>
      <c r="D42" s="25"/>
      <c r="E42" s="25"/>
      <c r="F42" s="25"/>
      <c r="G42" s="25"/>
      <c r="H42" s="25"/>
      <c r="I42" s="25"/>
      <c r="J42" s="25"/>
      <c r="K42" s="25"/>
      <c r="L42" s="2"/>
    </row>
    <row r="43" spans="1:12" ht="12.75">
      <c r="A43" s="59" t="s">
        <v>59</v>
      </c>
      <c r="B43" s="189" t="s">
        <v>183</v>
      </c>
      <c r="C43" s="189"/>
      <c r="D43" s="189"/>
      <c r="E43" s="189"/>
      <c r="F43" s="189"/>
      <c r="G43" s="189"/>
      <c r="H43" s="189"/>
      <c r="I43" s="189"/>
      <c r="J43" s="189"/>
      <c r="K43" s="189"/>
      <c r="L43" s="2"/>
    </row>
    <row r="44" spans="1:12" ht="21" customHeight="1">
      <c r="A44" s="59" t="s">
        <v>60</v>
      </c>
      <c r="B44" s="192" t="s">
        <v>101</v>
      </c>
      <c r="C44" s="192"/>
      <c r="D44" s="192"/>
      <c r="E44" s="192"/>
      <c r="F44" s="192"/>
      <c r="G44" s="192"/>
      <c r="H44" s="192"/>
      <c r="I44" s="192"/>
      <c r="J44" s="192"/>
      <c r="K44" s="192"/>
      <c r="L44" s="2"/>
    </row>
    <row r="45" spans="1:12" ht="21" customHeight="1">
      <c r="A45" s="59" t="s">
        <v>62</v>
      </c>
      <c r="B45" s="192" t="s">
        <v>105</v>
      </c>
      <c r="C45" s="192"/>
      <c r="D45" s="192"/>
      <c r="E45" s="192"/>
      <c r="F45" s="192"/>
      <c r="G45" s="192"/>
      <c r="H45" s="192"/>
      <c r="I45" s="192"/>
      <c r="J45" s="192"/>
      <c r="K45" s="192"/>
      <c r="L45" s="2"/>
    </row>
    <row r="46" spans="1:12" ht="12.75">
      <c r="A46" s="59" t="s">
        <v>64</v>
      </c>
      <c r="B46" s="189" t="s">
        <v>61</v>
      </c>
      <c r="C46" s="189"/>
      <c r="D46" s="189"/>
      <c r="E46" s="189"/>
      <c r="F46" s="189"/>
      <c r="G46" s="189"/>
      <c r="H46" s="189"/>
      <c r="I46" s="189"/>
      <c r="J46" s="189"/>
      <c r="K46" s="189"/>
      <c r="L46" s="2"/>
    </row>
    <row r="47" spans="1:12" ht="21" customHeight="1">
      <c r="A47" s="59" t="s">
        <v>102</v>
      </c>
      <c r="B47" s="192" t="s">
        <v>137</v>
      </c>
      <c r="C47" s="192"/>
      <c r="D47" s="192"/>
      <c r="E47" s="192"/>
      <c r="F47" s="192"/>
      <c r="G47" s="192"/>
      <c r="H47" s="192"/>
      <c r="I47" s="192"/>
      <c r="J47" s="192"/>
      <c r="K47" s="192"/>
      <c r="L47" s="2"/>
    </row>
    <row r="48" spans="1:12" ht="12.75">
      <c r="A48" s="59" t="s">
        <v>104</v>
      </c>
      <c r="B48" s="189" t="s">
        <v>103</v>
      </c>
      <c r="C48" s="189"/>
      <c r="D48" s="189"/>
      <c r="E48" s="189"/>
      <c r="F48" s="189"/>
      <c r="G48" s="189"/>
      <c r="H48" s="189"/>
      <c r="I48" s="189"/>
      <c r="J48" s="189"/>
      <c r="K48" s="189"/>
      <c r="L48" s="2"/>
    </row>
    <row r="49" spans="1:12" ht="12.75">
      <c r="A49" s="59"/>
      <c r="B49" s="59"/>
      <c r="C49" s="59"/>
      <c r="D49" s="59"/>
      <c r="E49" s="59"/>
      <c r="F49" s="59"/>
      <c r="G49" s="59"/>
      <c r="H49" s="59"/>
      <c r="I49" s="59"/>
      <c r="J49" s="59"/>
      <c r="K49" s="59"/>
      <c r="L49" s="2"/>
    </row>
    <row r="50" spans="1:12" ht="12.75">
      <c r="A50" s="54"/>
      <c r="B50" s="190" t="s">
        <v>160</v>
      </c>
      <c r="C50" s="190"/>
      <c r="D50" s="190"/>
      <c r="E50" s="190"/>
      <c r="F50" s="190"/>
      <c r="G50" s="190"/>
      <c r="H50" s="190"/>
      <c r="I50" s="190"/>
      <c r="J50" s="190"/>
      <c r="K50" s="190"/>
      <c r="L50" s="2"/>
    </row>
    <row r="51" spans="1:12" ht="12.75">
      <c r="A51" s="2"/>
      <c r="B51" s="2"/>
      <c r="C51" s="2"/>
      <c r="D51" s="2"/>
      <c r="E51" s="2"/>
      <c r="F51" s="2"/>
      <c r="G51" s="2"/>
      <c r="H51" s="2"/>
      <c r="I51" s="2"/>
      <c r="J51" s="2"/>
      <c r="K51" s="2"/>
      <c r="L51" s="2"/>
    </row>
    <row r="54" s="55" customFormat="1" ht="12.75">
      <c r="L54" s="60"/>
    </row>
    <row r="55" s="55" customFormat="1" ht="12.75">
      <c r="L55" s="60"/>
    </row>
    <row r="56" s="55" customFormat="1" ht="12.75">
      <c r="L56" s="60"/>
    </row>
    <row r="57" s="55" customFormat="1" ht="12.75">
      <c r="L57" s="60"/>
    </row>
    <row r="58" s="55" customFormat="1" ht="12.75">
      <c r="L58" s="60"/>
    </row>
    <row r="59" s="55" customFormat="1" ht="12.75">
      <c r="L59" s="60"/>
    </row>
    <row r="60" s="55" customFormat="1" ht="12.75">
      <c r="L60" s="60"/>
    </row>
    <row r="61" s="55" customFormat="1" ht="12.75">
      <c r="L61" s="60"/>
    </row>
    <row r="62" s="55" customFormat="1" ht="12.75">
      <c r="L62" s="60"/>
    </row>
    <row r="63" s="55" customFormat="1" ht="12.75">
      <c r="L63" s="60"/>
    </row>
    <row r="64" s="55" customFormat="1" ht="12.75">
      <c r="L64" s="60"/>
    </row>
    <row r="65" s="55" customFormat="1" ht="12.75">
      <c r="L65" s="60"/>
    </row>
    <row r="66" s="55" customFormat="1" ht="12.75">
      <c r="L66" s="60"/>
    </row>
    <row r="67" s="55" customFormat="1" ht="12.75">
      <c r="L67" s="60"/>
    </row>
    <row r="68" s="55" customFormat="1" ht="12.75">
      <c r="L68" s="60"/>
    </row>
    <row r="69" s="55" customFormat="1" ht="12.75">
      <c r="L69" s="60"/>
    </row>
    <row r="70" s="55" customFormat="1" ht="12.75">
      <c r="L70" s="60"/>
    </row>
    <row r="71" s="55" customFormat="1" ht="12.75">
      <c r="L71" s="60"/>
    </row>
    <row r="72" s="55" customFormat="1" ht="12.75">
      <c r="L72" s="60"/>
    </row>
    <row r="73" s="55" customFormat="1" ht="12.75">
      <c r="L73" s="60"/>
    </row>
    <row r="74" s="55" customFormat="1" ht="12.75">
      <c r="L74" s="60"/>
    </row>
    <row r="75" s="55" customFormat="1" ht="12.75">
      <c r="L75" s="60"/>
    </row>
    <row r="76" s="55" customFormat="1" ht="12.75">
      <c r="L76" s="60"/>
    </row>
    <row r="77" s="55" customFormat="1" ht="12.75">
      <c r="L77" s="60"/>
    </row>
    <row r="78" s="55" customFormat="1" ht="12.75">
      <c r="L78" s="60"/>
    </row>
    <row r="79" s="55" customFormat="1" ht="12.75">
      <c r="L79" s="60"/>
    </row>
    <row r="80" s="55" customFormat="1" ht="12.75">
      <c r="L80" s="60"/>
    </row>
    <row r="81" s="55" customFormat="1" ht="12.75">
      <c r="L81" s="60"/>
    </row>
    <row r="82" s="55" customFormat="1" ht="12.75">
      <c r="L82" s="60"/>
    </row>
    <row r="83" s="55" customFormat="1" ht="12.75">
      <c r="L83" s="60"/>
    </row>
    <row r="84" s="55" customFormat="1" ht="12.75">
      <c r="L84" s="60"/>
    </row>
    <row r="85" s="55" customFormat="1" ht="12.75">
      <c r="L85" s="60"/>
    </row>
    <row r="86" s="55" customFormat="1" ht="12.75">
      <c r="L86" s="60"/>
    </row>
    <row r="87" s="55" customFormat="1" ht="12.75">
      <c r="L87" s="60"/>
    </row>
    <row r="88" s="55" customFormat="1" ht="12.75">
      <c r="L88" s="60"/>
    </row>
    <row r="89" s="55" customFormat="1" ht="12.75">
      <c r="L89" s="60"/>
    </row>
    <row r="90" s="55" customFormat="1" ht="12.75">
      <c r="L90" s="60"/>
    </row>
    <row r="91" s="55" customFormat="1" ht="12.75">
      <c r="L91" s="60"/>
    </row>
    <row r="92" s="55" customFormat="1" ht="12.75">
      <c r="L92" s="60"/>
    </row>
    <row r="93" s="55" customFormat="1" ht="12.75">
      <c r="L93" s="60"/>
    </row>
    <row r="94" s="55" customFormat="1" ht="12.75">
      <c r="L94" s="60"/>
    </row>
    <row r="95" s="55" customFormat="1" ht="12.75">
      <c r="L95" s="60"/>
    </row>
    <row r="96" spans="1:14" s="55" customFormat="1" ht="12.75">
      <c r="A96" s="6"/>
      <c r="B96" s="6"/>
      <c r="C96" s="6"/>
      <c r="D96" s="6"/>
      <c r="E96" s="6"/>
      <c r="F96" s="6"/>
      <c r="G96" s="6"/>
      <c r="H96" s="6"/>
      <c r="I96" s="6"/>
      <c r="J96" s="6"/>
      <c r="K96" s="6"/>
      <c r="L96" s="6"/>
      <c r="M96" s="6"/>
      <c r="N96" s="6"/>
    </row>
    <row r="97" spans="1:14" s="55" customFormat="1" ht="12.75">
      <c r="A97" s="6"/>
      <c r="B97" s="6"/>
      <c r="C97" s="6"/>
      <c r="D97" s="6"/>
      <c r="E97" s="6"/>
      <c r="F97" s="6"/>
      <c r="G97" s="6"/>
      <c r="H97" s="6"/>
      <c r="I97" s="6"/>
      <c r="J97" s="6"/>
      <c r="K97" s="6"/>
      <c r="L97" s="6"/>
      <c r="M97" s="6"/>
      <c r="N97" s="6"/>
    </row>
    <row r="98" spans="1:14" s="55" customFormat="1" ht="12.75">
      <c r="A98" s="6"/>
      <c r="B98" s="6"/>
      <c r="C98" s="6"/>
      <c r="D98" s="6"/>
      <c r="E98" s="6"/>
      <c r="F98" s="6"/>
      <c r="G98" s="6"/>
      <c r="H98" s="6"/>
      <c r="I98" s="6"/>
      <c r="J98" s="6"/>
      <c r="K98" s="6"/>
      <c r="L98" s="6"/>
      <c r="M98" s="6"/>
      <c r="N98" s="6"/>
    </row>
    <row r="99" spans="1:14" s="55" customFormat="1" ht="12.75">
      <c r="A99" s="6"/>
      <c r="B99" s="6"/>
      <c r="C99" s="6"/>
      <c r="D99" s="6"/>
      <c r="E99" s="6"/>
      <c r="F99" s="6"/>
      <c r="G99" s="6"/>
      <c r="H99" s="6"/>
      <c r="I99" s="6"/>
      <c r="J99" s="6"/>
      <c r="K99" s="6"/>
      <c r="L99" s="6"/>
      <c r="M99" s="6"/>
      <c r="N99" s="6"/>
    </row>
    <row r="100" spans="1:14" s="55" customFormat="1" ht="12.75">
      <c r="A100" s="6"/>
      <c r="B100" s="6"/>
      <c r="C100" s="6"/>
      <c r="D100" s="6"/>
      <c r="E100" s="6"/>
      <c r="F100" s="6"/>
      <c r="G100" s="6"/>
      <c r="H100" s="6"/>
      <c r="I100" s="6"/>
      <c r="J100" s="6"/>
      <c r="K100" s="6"/>
      <c r="L100" s="6"/>
      <c r="M100" s="6"/>
      <c r="N100" s="6"/>
    </row>
  </sheetData>
  <sheetProtection/>
  <mergeCells count="9">
    <mergeCell ref="B48:K48"/>
    <mergeCell ref="B50:K50"/>
    <mergeCell ref="J3:K3"/>
    <mergeCell ref="B45:K45"/>
    <mergeCell ref="B47:K47"/>
    <mergeCell ref="A5:K5"/>
    <mergeCell ref="B44:K44"/>
    <mergeCell ref="B43:K43"/>
    <mergeCell ref="B46:K46"/>
  </mergeCells>
  <hyperlinks>
    <hyperlink ref="J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rowBreaks count="1" manualBreakCount="1">
    <brk id="30" max="10" man="1"/>
  </rowBreaks>
  <drawing r:id="rId1"/>
</worksheet>
</file>

<file path=xl/worksheets/sheet5.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
    </sheetView>
  </sheetViews>
  <sheetFormatPr defaultColWidth="9.140625" defaultRowHeight="12.75"/>
  <cols>
    <col min="1" max="1" width="4.421875" style="6" customWidth="1"/>
    <col min="2" max="2" width="38.7109375" style="6" customWidth="1"/>
    <col min="3" max="7" width="11.28125" style="6" customWidth="1"/>
    <col min="8" max="8" width="15.57421875" style="6" customWidth="1"/>
    <col min="9" max="9" width="2.7109375" style="6" customWidth="1"/>
    <col min="10" max="16384" width="9.140625" style="6" customWidth="1"/>
  </cols>
  <sheetData>
    <row r="1" spans="1:9" ht="69.75" customHeight="1">
      <c r="A1" s="1"/>
      <c r="B1" s="1"/>
      <c r="C1" s="1"/>
      <c r="D1" s="4"/>
      <c r="E1" s="4"/>
      <c r="F1" s="4"/>
      <c r="G1" s="4"/>
      <c r="H1" s="4"/>
      <c r="I1" s="2"/>
    </row>
    <row r="2" spans="1:9" ht="12.75">
      <c r="A2" s="10" t="str">
        <f>'Table of contents'!A2</f>
        <v>Mental health services in Australia, 2009–10 data</v>
      </c>
      <c r="B2" s="11"/>
      <c r="C2" s="11"/>
      <c r="D2" s="12"/>
      <c r="E2" s="12"/>
      <c r="F2" s="12"/>
      <c r="G2" s="12"/>
      <c r="H2" s="12"/>
      <c r="I2" s="2"/>
    </row>
    <row r="3" spans="1:9" ht="13.5" thickBot="1">
      <c r="A3" s="9" t="str">
        <f>'Table of contents'!A3</f>
        <v>11: Mental health-related prescriptions (version 1.1)</v>
      </c>
      <c r="B3" s="8"/>
      <c r="C3" s="8"/>
      <c r="D3" s="8"/>
      <c r="E3" s="8"/>
      <c r="F3" s="8"/>
      <c r="G3" s="8"/>
      <c r="H3" s="181" t="s">
        <v>191</v>
      </c>
      <c r="I3" s="2"/>
    </row>
    <row r="4" spans="1:9" ht="12.75">
      <c r="A4" s="2"/>
      <c r="B4" s="2"/>
      <c r="C4" s="2"/>
      <c r="D4" s="2"/>
      <c r="E4" s="2"/>
      <c r="F4" s="2"/>
      <c r="G4" s="2"/>
      <c r="H4" s="2"/>
      <c r="I4" s="2"/>
    </row>
    <row r="5" spans="1:9" ht="27.75" customHeight="1" thickBot="1">
      <c r="A5" s="186" t="s">
        <v>106</v>
      </c>
      <c r="B5" s="186"/>
      <c r="C5" s="186"/>
      <c r="D5" s="186"/>
      <c r="E5" s="186"/>
      <c r="F5" s="186"/>
      <c r="G5" s="186"/>
      <c r="H5" s="186"/>
      <c r="I5" s="2"/>
    </row>
    <row r="6" spans="1:9" s="34" customFormat="1" ht="27.75" customHeight="1" thickBot="1">
      <c r="A6" s="71"/>
      <c r="B6" s="61" t="s">
        <v>107</v>
      </c>
      <c r="C6" s="62" t="s">
        <v>66</v>
      </c>
      <c r="D6" s="62" t="s">
        <v>67</v>
      </c>
      <c r="E6" s="62" t="s">
        <v>68</v>
      </c>
      <c r="F6" s="62" t="s">
        <v>69</v>
      </c>
      <c r="G6" s="62" t="s">
        <v>70</v>
      </c>
      <c r="H6" s="62" t="s">
        <v>88</v>
      </c>
      <c r="I6" s="33"/>
    </row>
    <row r="7" spans="1:9" ht="12.75">
      <c r="A7" s="120">
        <v>1</v>
      </c>
      <c r="B7" s="61" t="s">
        <v>93</v>
      </c>
      <c r="C7" s="61"/>
      <c r="D7" s="61"/>
      <c r="E7" s="112"/>
      <c r="F7" s="112"/>
      <c r="G7" s="112"/>
      <c r="H7" s="112"/>
      <c r="I7" s="2"/>
    </row>
    <row r="8" spans="1:9" ht="12.75">
      <c r="A8" s="121">
        <v>2</v>
      </c>
      <c r="B8" s="109" t="s">
        <v>46</v>
      </c>
      <c r="C8" s="77">
        <v>1341098</v>
      </c>
      <c r="D8" s="77">
        <v>1451383</v>
      </c>
      <c r="E8" s="77">
        <v>1603631</v>
      </c>
      <c r="F8" s="77">
        <v>1816160</v>
      </c>
      <c r="G8" s="77">
        <v>1926952</v>
      </c>
      <c r="H8" s="113">
        <v>9.484488930186963</v>
      </c>
      <c r="I8" s="2"/>
    </row>
    <row r="9" spans="1:9" ht="12.75">
      <c r="A9" s="121">
        <v>3</v>
      </c>
      <c r="B9" s="109" t="s">
        <v>47</v>
      </c>
      <c r="C9" s="77">
        <v>134626</v>
      </c>
      <c r="D9" s="77">
        <v>152344</v>
      </c>
      <c r="E9" s="77">
        <v>183438</v>
      </c>
      <c r="F9" s="77">
        <v>217970</v>
      </c>
      <c r="G9" s="77">
        <v>225714</v>
      </c>
      <c r="H9" s="113">
        <v>13.790862364452195</v>
      </c>
      <c r="I9" s="2"/>
    </row>
    <row r="10" spans="1:9" ht="12.75">
      <c r="A10" s="121">
        <v>4</v>
      </c>
      <c r="B10" s="109" t="s">
        <v>48</v>
      </c>
      <c r="C10" s="77">
        <v>369109</v>
      </c>
      <c r="D10" s="77">
        <v>390404</v>
      </c>
      <c r="E10" s="77">
        <v>422319</v>
      </c>
      <c r="F10" s="77">
        <v>475305</v>
      </c>
      <c r="G10" s="77">
        <v>508133</v>
      </c>
      <c r="H10" s="113">
        <v>8.319261754529839</v>
      </c>
      <c r="I10" s="2"/>
    </row>
    <row r="11" spans="1:9" ht="12.75">
      <c r="A11" s="121">
        <v>5</v>
      </c>
      <c r="B11" s="110" t="s">
        <v>165</v>
      </c>
      <c r="C11" s="78">
        <v>1848371</v>
      </c>
      <c r="D11" s="78">
        <v>1996375</v>
      </c>
      <c r="E11" s="78">
        <v>2211209</v>
      </c>
      <c r="F11" s="78">
        <v>2511874</v>
      </c>
      <c r="G11" s="78">
        <v>2663133</v>
      </c>
      <c r="H11" s="114">
        <v>9.559723497858275</v>
      </c>
      <c r="I11" s="2"/>
    </row>
    <row r="12" spans="1:9" ht="12.75">
      <c r="A12" s="121">
        <v>6</v>
      </c>
      <c r="B12" s="110"/>
      <c r="C12" s="78"/>
      <c r="D12" s="78"/>
      <c r="E12" s="78"/>
      <c r="F12" s="78"/>
      <c r="G12" s="78"/>
      <c r="H12" s="114"/>
      <c r="I12" s="2"/>
    </row>
    <row r="13" spans="1:9" ht="12.75">
      <c r="A13" s="121">
        <v>7</v>
      </c>
      <c r="B13" s="108" t="s">
        <v>82</v>
      </c>
      <c r="C13" s="115"/>
      <c r="D13" s="108"/>
      <c r="E13" s="116"/>
      <c r="F13" s="112"/>
      <c r="G13" s="112"/>
      <c r="H13" s="113"/>
      <c r="I13" s="2"/>
    </row>
    <row r="14" spans="1:9" ht="12.75">
      <c r="A14" s="121">
        <v>8</v>
      </c>
      <c r="B14" s="109" t="s">
        <v>46</v>
      </c>
      <c r="C14" s="77">
        <v>3063615</v>
      </c>
      <c r="D14" s="77">
        <v>3040758</v>
      </c>
      <c r="E14" s="77">
        <v>2952874</v>
      </c>
      <c r="F14" s="77">
        <v>2999903</v>
      </c>
      <c r="G14" s="77">
        <v>2921382</v>
      </c>
      <c r="H14" s="113">
        <v>-1.1814355717696068</v>
      </c>
      <c r="I14" s="2"/>
    </row>
    <row r="15" spans="1:9" ht="12.75">
      <c r="A15" s="121">
        <v>9</v>
      </c>
      <c r="B15" s="109" t="s">
        <v>47</v>
      </c>
      <c r="C15" s="77">
        <v>82854</v>
      </c>
      <c r="D15" s="77">
        <v>83168</v>
      </c>
      <c r="E15" s="77">
        <v>86246</v>
      </c>
      <c r="F15" s="77">
        <v>89194</v>
      </c>
      <c r="G15" s="77">
        <v>84324</v>
      </c>
      <c r="H15" s="113">
        <v>0.44063041518569435</v>
      </c>
      <c r="I15" s="2"/>
    </row>
    <row r="16" spans="1:9" ht="12.75">
      <c r="A16" s="121">
        <v>10</v>
      </c>
      <c r="B16" s="109" t="s">
        <v>48</v>
      </c>
      <c r="C16" s="77">
        <v>142417</v>
      </c>
      <c r="D16" s="77">
        <v>141613</v>
      </c>
      <c r="E16" s="77">
        <v>137532</v>
      </c>
      <c r="F16" s="77">
        <v>139349</v>
      </c>
      <c r="G16" s="77">
        <v>135491</v>
      </c>
      <c r="H16" s="113">
        <v>-1.2386190880485093</v>
      </c>
      <c r="I16" s="2"/>
    </row>
    <row r="17" spans="1:9" ht="12.75">
      <c r="A17" s="121">
        <v>11</v>
      </c>
      <c r="B17" s="110" t="s">
        <v>165</v>
      </c>
      <c r="C17" s="78">
        <v>3292480</v>
      </c>
      <c r="D17" s="78">
        <v>3268587</v>
      </c>
      <c r="E17" s="78">
        <v>3179289</v>
      </c>
      <c r="F17" s="78">
        <v>3231447</v>
      </c>
      <c r="G17" s="78">
        <v>3143813</v>
      </c>
      <c r="H17" s="114">
        <v>-1.1484712801674624</v>
      </c>
      <c r="I17" s="2"/>
    </row>
    <row r="18" spans="1:9" ht="12.75">
      <c r="A18" s="121">
        <v>12</v>
      </c>
      <c r="B18" s="110"/>
      <c r="C18" s="78"/>
      <c r="D18" s="78"/>
      <c r="E18" s="78"/>
      <c r="F18" s="78"/>
      <c r="G18" s="78"/>
      <c r="H18" s="114"/>
      <c r="I18" s="2"/>
    </row>
    <row r="19" spans="1:9" ht="12.75">
      <c r="A19" s="121">
        <v>13</v>
      </c>
      <c r="B19" s="108" t="s">
        <v>83</v>
      </c>
      <c r="C19" s="108"/>
      <c r="D19" s="108"/>
      <c r="E19" s="108"/>
      <c r="F19" s="112"/>
      <c r="G19" s="112"/>
      <c r="H19" s="113"/>
      <c r="I19" s="2"/>
    </row>
    <row r="20" spans="1:9" ht="12.75">
      <c r="A20" s="121">
        <v>14</v>
      </c>
      <c r="B20" s="109" t="s">
        <v>46</v>
      </c>
      <c r="C20" s="77">
        <v>2729020</v>
      </c>
      <c r="D20" s="77">
        <v>2635248</v>
      </c>
      <c r="E20" s="77">
        <v>2506631</v>
      </c>
      <c r="F20" s="77">
        <v>2477622</v>
      </c>
      <c r="G20" s="77">
        <v>2328225</v>
      </c>
      <c r="H20" s="113">
        <v>-3.8931025512236928</v>
      </c>
      <c r="I20" s="2"/>
    </row>
    <row r="21" spans="1:9" ht="12.75">
      <c r="A21" s="121">
        <v>15</v>
      </c>
      <c r="B21" s="109" t="s">
        <v>47</v>
      </c>
      <c r="C21" s="77">
        <v>85946</v>
      </c>
      <c r="D21" s="77">
        <v>83447</v>
      </c>
      <c r="E21" s="77">
        <v>82781</v>
      </c>
      <c r="F21" s="77">
        <v>85396</v>
      </c>
      <c r="G21" s="77">
        <v>80856</v>
      </c>
      <c r="H21" s="113">
        <v>-1.5146469948182029</v>
      </c>
      <c r="I21" s="2"/>
    </row>
    <row r="22" spans="1:9" ht="12.75">
      <c r="A22" s="121">
        <v>16</v>
      </c>
      <c r="B22" s="109" t="s">
        <v>48</v>
      </c>
      <c r="C22" s="77">
        <v>57660</v>
      </c>
      <c r="D22" s="77">
        <v>54477</v>
      </c>
      <c r="E22" s="77">
        <v>52137</v>
      </c>
      <c r="F22" s="77">
        <v>51123</v>
      </c>
      <c r="G22" s="77">
        <v>48984</v>
      </c>
      <c r="H22" s="113">
        <v>-3.994767856311321</v>
      </c>
      <c r="I22" s="2"/>
    </row>
    <row r="23" spans="1:9" ht="12.75">
      <c r="A23" s="121">
        <v>17</v>
      </c>
      <c r="B23" s="110" t="s">
        <v>165</v>
      </c>
      <c r="C23" s="78">
        <v>2875194</v>
      </c>
      <c r="D23" s="78">
        <v>2775440</v>
      </c>
      <c r="E23" s="78">
        <v>2643327</v>
      </c>
      <c r="F23" s="78">
        <v>2616188</v>
      </c>
      <c r="G23" s="78">
        <v>2459816</v>
      </c>
      <c r="H23" s="114">
        <v>-3.8257369485925286</v>
      </c>
      <c r="I23" s="2"/>
    </row>
    <row r="24" spans="1:9" ht="12.75">
      <c r="A24" s="121">
        <v>18</v>
      </c>
      <c r="B24" s="110"/>
      <c r="C24" s="78"/>
      <c r="D24" s="78"/>
      <c r="E24" s="78"/>
      <c r="F24" s="78"/>
      <c r="G24" s="78"/>
      <c r="H24" s="114"/>
      <c r="I24" s="2"/>
    </row>
    <row r="25" spans="1:9" ht="12.75">
      <c r="A25" s="121">
        <v>19</v>
      </c>
      <c r="B25" s="108" t="s">
        <v>84</v>
      </c>
      <c r="C25" s="108"/>
      <c r="D25" s="108"/>
      <c r="E25" s="108"/>
      <c r="F25" s="112"/>
      <c r="G25" s="112"/>
      <c r="H25" s="113"/>
      <c r="I25" s="2"/>
    </row>
    <row r="26" spans="1:9" ht="12.75">
      <c r="A26" s="121">
        <v>20</v>
      </c>
      <c r="B26" s="109" t="s">
        <v>46</v>
      </c>
      <c r="C26" s="77">
        <v>10873982</v>
      </c>
      <c r="D26" s="77">
        <v>10647914</v>
      </c>
      <c r="E26" s="77">
        <v>10312369</v>
      </c>
      <c r="F26" s="77">
        <v>10908706</v>
      </c>
      <c r="G26" s="77">
        <v>11559984</v>
      </c>
      <c r="H26" s="113">
        <v>1.5411682659979942</v>
      </c>
      <c r="I26" s="2"/>
    </row>
    <row r="27" spans="1:9" ht="12.75">
      <c r="A27" s="121">
        <v>21</v>
      </c>
      <c r="B27" s="109" t="s">
        <v>47</v>
      </c>
      <c r="C27" s="77">
        <v>398213</v>
      </c>
      <c r="D27" s="77">
        <v>387532</v>
      </c>
      <c r="E27" s="77">
        <v>388815</v>
      </c>
      <c r="F27" s="77">
        <v>421886</v>
      </c>
      <c r="G27" s="77">
        <v>440823</v>
      </c>
      <c r="H27" s="113">
        <v>2.5739790496158044</v>
      </c>
      <c r="I27" s="2"/>
    </row>
    <row r="28" spans="1:9" ht="12.75">
      <c r="A28" s="121">
        <v>22</v>
      </c>
      <c r="B28" s="109" t="s">
        <v>48</v>
      </c>
      <c r="C28" s="77">
        <v>1030608</v>
      </c>
      <c r="D28" s="77">
        <v>1005013</v>
      </c>
      <c r="E28" s="77">
        <v>944717</v>
      </c>
      <c r="F28" s="77">
        <v>963001</v>
      </c>
      <c r="G28" s="77">
        <v>984412</v>
      </c>
      <c r="H28" s="113">
        <v>-1.1399450656118915</v>
      </c>
      <c r="I28" s="2"/>
    </row>
    <row r="29" spans="1:9" ht="12.75">
      <c r="A29" s="121">
        <v>23</v>
      </c>
      <c r="B29" s="110" t="s">
        <v>165</v>
      </c>
      <c r="C29" s="78">
        <v>12327048</v>
      </c>
      <c r="D29" s="78">
        <v>12056443</v>
      </c>
      <c r="E29" s="78">
        <v>11657069</v>
      </c>
      <c r="F29" s="78">
        <v>12305222</v>
      </c>
      <c r="G29" s="78">
        <v>12995731</v>
      </c>
      <c r="H29" s="114">
        <v>1.3293849433156035</v>
      </c>
      <c r="I29" s="2"/>
    </row>
    <row r="30" spans="1:9" ht="12.75">
      <c r="A30" s="121">
        <v>24</v>
      </c>
      <c r="B30" s="110"/>
      <c r="C30" s="78"/>
      <c r="D30" s="78"/>
      <c r="E30" s="78"/>
      <c r="F30" s="78"/>
      <c r="G30" s="78"/>
      <c r="H30" s="114"/>
      <c r="I30" s="2"/>
    </row>
    <row r="31" spans="1:9" ht="12.75">
      <c r="A31" s="121">
        <v>25</v>
      </c>
      <c r="B31" s="108" t="s">
        <v>85</v>
      </c>
      <c r="C31" s="108"/>
      <c r="D31" s="108"/>
      <c r="E31" s="108"/>
      <c r="F31" s="108"/>
      <c r="G31" s="108"/>
      <c r="H31" s="113"/>
      <c r="I31" s="2"/>
    </row>
    <row r="32" spans="1:9" ht="12.75">
      <c r="A32" s="121">
        <v>26</v>
      </c>
      <c r="B32" s="109" t="s">
        <v>46</v>
      </c>
      <c r="C32" s="77">
        <v>44246</v>
      </c>
      <c r="D32" s="77">
        <v>48901</v>
      </c>
      <c r="E32" s="77">
        <v>57119</v>
      </c>
      <c r="F32" s="77">
        <v>71114</v>
      </c>
      <c r="G32" s="77">
        <v>78507</v>
      </c>
      <c r="H32" s="113">
        <v>15.414026238174138</v>
      </c>
      <c r="I32" s="2"/>
    </row>
    <row r="33" spans="1:9" ht="12.75">
      <c r="A33" s="121">
        <v>27</v>
      </c>
      <c r="B33" s="109" t="s">
        <v>47</v>
      </c>
      <c r="C33" s="77">
        <v>144179</v>
      </c>
      <c r="D33" s="77">
        <v>155350</v>
      </c>
      <c r="E33" s="77">
        <v>259209</v>
      </c>
      <c r="F33" s="77">
        <v>317947</v>
      </c>
      <c r="G33" s="77">
        <v>330323</v>
      </c>
      <c r="H33" s="113">
        <v>23.02948364802433</v>
      </c>
      <c r="I33" s="2"/>
    </row>
    <row r="34" spans="1:9" ht="12.75">
      <c r="A34" s="121">
        <v>28</v>
      </c>
      <c r="B34" s="109" t="s">
        <v>48</v>
      </c>
      <c r="C34" s="77">
        <v>66210</v>
      </c>
      <c r="D34" s="77">
        <v>69997</v>
      </c>
      <c r="E34" s="77">
        <v>76056</v>
      </c>
      <c r="F34" s="77">
        <v>88018</v>
      </c>
      <c r="G34" s="77">
        <v>102376</v>
      </c>
      <c r="H34" s="113">
        <v>11.51123925213502</v>
      </c>
      <c r="I34" s="2"/>
    </row>
    <row r="35" spans="1:9" ht="12.75">
      <c r="A35" s="121">
        <v>29</v>
      </c>
      <c r="B35" s="110" t="s">
        <v>165</v>
      </c>
      <c r="C35" s="78">
        <v>254966</v>
      </c>
      <c r="D35" s="78">
        <v>274413</v>
      </c>
      <c r="E35" s="78">
        <v>392502</v>
      </c>
      <c r="F35" s="78">
        <v>477218</v>
      </c>
      <c r="G35" s="78">
        <v>511320</v>
      </c>
      <c r="H35" s="114">
        <v>19.001552539779553</v>
      </c>
      <c r="I35" s="2"/>
    </row>
    <row r="36" spans="1:9" ht="12.75">
      <c r="A36" s="121">
        <v>30</v>
      </c>
      <c r="B36" s="110"/>
      <c r="C36" s="78"/>
      <c r="D36" s="78"/>
      <c r="E36" s="78"/>
      <c r="F36" s="78"/>
      <c r="G36" s="78"/>
      <c r="H36" s="114"/>
      <c r="I36" s="2"/>
    </row>
    <row r="37" spans="1:9" ht="12.75">
      <c r="A37" s="121">
        <v>31</v>
      </c>
      <c r="B37" s="108" t="s">
        <v>161</v>
      </c>
      <c r="C37" s="108"/>
      <c r="D37" s="108"/>
      <c r="E37" s="108"/>
      <c r="F37" s="108"/>
      <c r="G37" s="108"/>
      <c r="H37" s="113"/>
      <c r="I37" s="2"/>
    </row>
    <row r="38" spans="1:9" ht="12.75">
      <c r="A38" s="121">
        <v>32</v>
      </c>
      <c r="B38" s="109" t="s">
        <v>48</v>
      </c>
      <c r="C38" s="77">
        <v>292185</v>
      </c>
      <c r="D38" s="77">
        <v>290915</v>
      </c>
      <c r="E38" s="77">
        <v>286042</v>
      </c>
      <c r="F38" s="77">
        <v>295230</v>
      </c>
      <c r="G38" s="77">
        <v>292963</v>
      </c>
      <c r="H38" s="113">
        <v>0.06650104922309996</v>
      </c>
      <c r="I38" s="2"/>
    </row>
    <row r="39" spans="1:9" ht="12.75">
      <c r="A39" s="121">
        <v>33</v>
      </c>
      <c r="B39" s="109"/>
      <c r="C39" s="77"/>
      <c r="D39" s="77"/>
      <c r="E39" s="77"/>
      <c r="F39" s="77"/>
      <c r="G39" s="77"/>
      <c r="H39" s="113"/>
      <c r="I39" s="2"/>
    </row>
    <row r="40" spans="1:9" ht="12.75">
      <c r="A40" s="121">
        <v>34</v>
      </c>
      <c r="B40" s="108" t="s">
        <v>166</v>
      </c>
      <c r="C40" s="79">
        <v>20890244</v>
      </c>
      <c r="D40" s="79">
        <v>20662173</v>
      </c>
      <c r="E40" s="79">
        <v>20369438</v>
      </c>
      <c r="F40" s="79">
        <v>21437179</v>
      </c>
      <c r="G40" s="79">
        <v>22066776</v>
      </c>
      <c r="H40" s="117">
        <v>1.3791961862803293</v>
      </c>
      <c r="I40" s="2"/>
    </row>
    <row r="41" spans="1:9" ht="13.5" thickBot="1">
      <c r="A41" s="103">
        <v>35</v>
      </c>
      <c r="B41" s="111" t="s">
        <v>162</v>
      </c>
      <c r="C41" s="118">
        <v>1016.8506094996587</v>
      </c>
      <c r="D41" s="118">
        <v>989.8680935875989</v>
      </c>
      <c r="E41" s="118">
        <v>959.1077349252544</v>
      </c>
      <c r="F41" s="118">
        <v>990.4450136659202</v>
      </c>
      <c r="G41" s="118">
        <v>995.9985879758862</v>
      </c>
      <c r="H41" s="119">
        <v>-0.5166520398750429</v>
      </c>
      <c r="I41" s="2"/>
    </row>
    <row r="42" spans="1:9" ht="12.75">
      <c r="A42" s="25"/>
      <c r="B42" s="25"/>
      <c r="C42" s="25"/>
      <c r="D42" s="25"/>
      <c r="E42" s="25"/>
      <c r="F42" s="25"/>
      <c r="G42" s="25"/>
      <c r="H42" s="25"/>
      <c r="I42" s="2"/>
    </row>
    <row r="43" spans="1:9" ht="12.75">
      <c r="A43" s="59" t="s">
        <v>59</v>
      </c>
      <c r="B43" s="59" t="s">
        <v>183</v>
      </c>
      <c r="C43" s="147"/>
      <c r="D43" s="147"/>
      <c r="E43" s="54"/>
      <c r="F43" s="54"/>
      <c r="G43" s="54"/>
      <c r="H43" s="54"/>
      <c r="I43" s="2"/>
    </row>
    <row r="44" spans="1:9" ht="12.75">
      <c r="A44" s="59" t="s">
        <v>60</v>
      </c>
      <c r="B44" s="59" t="s">
        <v>61</v>
      </c>
      <c r="C44" s="147"/>
      <c r="D44" s="147"/>
      <c r="E44" s="54"/>
      <c r="F44" s="54"/>
      <c r="G44" s="54"/>
      <c r="H44" s="54"/>
      <c r="I44" s="2"/>
    </row>
    <row r="45" spans="1:9" ht="21" customHeight="1">
      <c r="A45" s="59" t="s">
        <v>62</v>
      </c>
      <c r="B45" s="192" t="s">
        <v>184</v>
      </c>
      <c r="C45" s="192"/>
      <c r="D45" s="192"/>
      <c r="E45" s="192"/>
      <c r="F45" s="192"/>
      <c r="G45" s="192"/>
      <c r="H45" s="192"/>
      <c r="I45" s="2"/>
    </row>
    <row r="46" spans="1:9" ht="12.75">
      <c r="A46" s="59" t="s">
        <v>64</v>
      </c>
      <c r="B46" s="59" t="s">
        <v>108</v>
      </c>
      <c r="C46" s="147"/>
      <c r="D46" s="147"/>
      <c r="E46" s="54"/>
      <c r="F46" s="54"/>
      <c r="G46" s="54"/>
      <c r="H46" s="54"/>
      <c r="I46" s="2"/>
    </row>
    <row r="47" spans="1:9" ht="12.75">
      <c r="A47" s="59"/>
      <c r="B47" s="59"/>
      <c r="C47" s="147"/>
      <c r="D47" s="147"/>
      <c r="E47" s="54"/>
      <c r="F47" s="54"/>
      <c r="G47" s="54"/>
      <c r="H47" s="54"/>
      <c r="I47" s="2"/>
    </row>
    <row r="48" spans="1:9" ht="12.75">
      <c r="A48" s="148"/>
      <c r="B48" s="59" t="s">
        <v>194</v>
      </c>
      <c r="C48" s="147"/>
      <c r="D48" s="147"/>
      <c r="E48" s="54"/>
      <c r="F48" s="54"/>
      <c r="G48" s="54"/>
      <c r="H48" s="54"/>
      <c r="I48" s="2"/>
    </row>
    <row r="49" spans="1:9" ht="12.75">
      <c r="A49" s="147"/>
      <c r="B49" s="149" t="s">
        <v>160</v>
      </c>
      <c r="C49" s="147"/>
      <c r="D49" s="147"/>
      <c r="E49" s="54"/>
      <c r="F49" s="54"/>
      <c r="G49" s="54"/>
      <c r="H49" s="54"/>
      <c r="I49" s="2"/>
    </row>
    <row r="50" spans="1:9" ht="12.75">
      <c r="A50" s="25"/>
      <c r="B50" s="25"/>
      <c r="C50" s="25"/>
      <c r="D50" s="25"/>
      <c r="E50" s="25"/>
      <c r="F50" s="25"/>
      <c r="G50" s="25"/>
      <c r="H50" s="25"/>
      <c r="I50" s="2"/>
    </row>
  </sheetData>
  <sheetProtection/>
  <mergeCells count="2">
    <mergeCell ref="A5:H5"/>
    <mergeCell ref="B45:H45"/>
  </mergeCells>
  <hyperlinks>
    <hyperlink ref="H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
    </sheetView>
  </sheetViews>
  <sheetFormatPr defaultColWidth="9.140625" defaultRowHeight="12.75"/>
  <cols>
    <col min="1" max="1" width="4.421875" style="6" customWidth="1"/>
    <col min="2" max="2" width="16.57421875" style="6" customWidth="1"/>
    <col min="3" max="9" width="15.7109375" style="6" customWidth="1"/>
    <col min="10" max="10" width="2.7109375" style="6" customWidth="1"/>
    <col min="11" max="16384" width="9.140625" style="6" customWidth="1"/>
  </cols>
  <sheetData>
    <row r="1" spans="1:10" ht="69.75" customHeight="1">
      <c r="A1" s="1"/>
      <c r="B1" s="1"/>
      <c r="C1" s="1"/>
      <c r="D1" s="4"/>
      <c r="E1" s="4"/>
      <c r="F1" s="4"/>
      <c r="G1" s="4"/>
      <c r="H1" s="4"/>
      <c r="I1" s="4"/>
      <c r="J1" s="2"/>
    </row>
    <row r="2" spans="1:10" ht="12.75">
      <c r="A2" s="10" t="str">
        <f>'Table of contents'!A2</f>
        <v>Mental health services in Australia, 2009–10 data</v>
      </c>
      <c r="B2" s="11"/>
      <c r="C2" s="11"/>
      <c r="D2" s="12"/>
      <c r="E2" s="12"/>
      <c r="F2" s="12"/>
      <c r="G2" s="12"/>
      <c r="H2" s="12"/>
      <c r="I2" s="12"/>
      <c r="J2" s="2"/>
    </row>
    <row r="3" spans="1:10" ht="13.5" thickBot="1">
      <c r="A3" s="9" t="str">
        <f>'Table of contents'!A3</f>
        <v>11: Mental health-related prescriptions (version 1.1)</v>
      </c>
      <c r="B3" s="8"/>
      <c r="C3" s="8"/>
      <c r="D3" s="8"/>
      <c r="E3" s="8"/>
      <c r="F3" s="8"/>
      <c r="G3" s="8"/>
      <c r="H3" s="8"/>
      <c r="I3" s="181" t="s">
        <v>191</v>
      </c>
      <c r="J3" s="2"/>
    </row>
    <row r="4" spans="1:10" ht="12.75">
      <c r="A4" s="2"/>
      <c r="B4" s="2"/>
      <c r="C4" s="2"/>
      <c r="D4" s="2"/>
      <c r="E4" s="2"/>
      <c r="F4" s="2"/>
      <c r="G4" s="2"/>
      <c r="H4" s="2"/>
      <c r="I4" s="2"/>
      <c r="J4" s="2"/>
    </row>
    <row r="5" spans="1:10" ht="27.75" customHeight="1" thickBot="1">
      <c r="A5" s="193" t="s">
        <v>109</v>
      </c>
      <c r="B5" s="193"/>
      <c r="C5" s="193"/>
      <c r="D5" s="193"/>
      <c r="E5" s="193"/>
      <c r="F5" s="193"/>
      <c r="G5" s="193"/>
      <c r="H5" s="193"/>
      <c r="I5" s="193"/>
      <c r="J5" s="2"/>
    </row>
    <row r="6" spans="1:10" ht="27.75" customHeight="1" thickBot="1">
      <c r="A6" s="35"/>
      <c r="B6" s="35" t="s">
        <v>91</v>
      </c>
      <c r="C6" s="36" t="s">
        <v>112</v>
      </c>
      <c r="D6" s="36" t="s">
        <v>113</v>
      </c>
      <c r="E6" s="36" t="s">
        <v>114</v>
      </c>
      <c r="F6" s="36" t="s">
        <v>115</v>
      </c>
      <c r="G6" s="36" t="s">
        <v>116</v>
      </c>
      <c r="H6" s="36" t="s">
        <v>114</v>
      </c>
      <c r="I6" s="36" t="s">
        <v>110</v>
      </c>
      <c r="J6" s="2"/>
    </row>
    <row r="7" spans="1:10" ht="12.75">
      <c r="A7" s="87">
        <v>1</v>
      </c>
      <c r="B7" s="65" t="s">
        <v>111</v>
      </c>
      <c r="C7" s="122"/>
      <c r="D7" s="122"/>
      <c r="E7" s="123"/>
      <c r="F7" s="124"/>
      <c r="G7" s="124"/>
      <c r="H7" s="124"/>
      <c r="I7" s="123"/>
      <c r="J7" s="2"/>
    </row>
    <row r="8" spans="1:10" ht="12.75">
      <c r="A8" s="87">
        <v>2</v>
      </c>
      <c r="B8" s="67" t="s">
        <v>140</v>
      </c>
      <c r="C8" s="77">
        <v>58030</v>
      </c>
      <c r="D8" s="125">
        <v>2.4794917447836884</v>
      </c>
      <c r="E8" s="125">
        <v>13.775497608100743</v>
      </c>
      <c r="F8" s="77">
        <v>400906</v>
      </c>
      <c r="G8" s="125">
        <v>1.8344963152068683</v>
      </c>
      <c r="H8" s="125">
        <v>95.16938900694875</v>
      </c>
      <c r="I8" s="125">
        <v>6.908599000516974</v>
      </c>
      <c r="J8" s="2"/>
    </row>
    <row r="9" spans="1:10" ht="12.75">
      <c r="A9" s="87">
        <v>3</v>
      </c>
      <c r="B9" s="67" t="s">
        <v>141</v>
      </c>
      <c r="C9" s="77">
        <v>139753</v>
      </c>
      <c r="D9" s="125">
        <v>5.971332238648197</v>
      </c>
      <c r="E9" s="125">
        <v>44.60605480282791</v>
      </c>
      <c r="F9" s="77">
        <v>875894</v>
      </c>
      <c r="G9" s="125">
        <v>4.007982707946014</v>
      </c>
      <c r="H9" s="125">
        <v>279.5659181947304</v>
      </c>
      <c r="I9" s="125">
        <v>6.267443274920753</v>
      </c>
      <c r="J9" s="2"/>
    </row>
    <row r="10" spans="1:10" ht="12.75">
      <c r="A10" s="87">
        <v>4</v>
      </c>
      <c r="B10" s="67" t="s">
        <v>142</v>
      </c>
      <c r="C10" s="77">
        <v>212018</v>
      </c>
      <c r="D10" s="125">
        <v>9.059053605816786</v>
      </c>
      <c r="E10" s="125">
        <v>67.2185304486773</v>
      </c>
      <c r="F10" s="77">
        <v>1877346</v>
      </c>
      <c r="G10" s="125">
        <v>8.590503308427296</v>
      </c>
      <c r="H10" s="125">
        <v>595.1968194384559</v>
      </c>
      <c r="I10" s="125">
        <v>8.8546538501448</v>
      </c>
      <c r="J10" s="2"/>
    </row>
    <row r="11" spans="1:10" ht="12.75">
      <c r="A11" s="87">
        <v>5</v>
      </c>
      <c r="B11" s="67" t="s">
        <v>143</v>
      </c>
      <c r="C11" s="77">
        <v>298940</v>
      </c>
      <c r="D11" s="125">
        <v>12.773035708868443</v>
      </c>
      <c r="E11" s="125">
        <v>94.6513771373262</v>
      </c>
      <c r="F11" s="77">
        <v>3003583</v>
      </c>
      <c r="G11" s="125">
        <v>13.744024648965073</v>
      </c>
      <c r="H11" s="125">
        <v>951.0044400089035</v>
      </c>
      <c r="I11" s="125">
        <v>10.047444303204657</v>
      </c>
      <c r="J11" s="2"/>
    </row>
    <row r="12" spans="1:10" ht="12.75">
      <c r="A12" s="87">
        <v>6</v>
      </c>
      <c r="B12" s="67" t="s">
        <v>144</v>
      </c>
      <c r="C12" s="77">
        <v>322527</v>
      </c>
      <c r="D12" s="125">
        <v>13.780855315696169</v>
      </c>
      <c r="E12" s="125">
        <v>106.4851453276744</v>
      </c>
      <c r="F12" s="77">
        <v>3389192</v>
      </c>
      <c r="G12" s="125">
        <v>15.508523782454231</v>
      </c>
      <c r="H12" s="125">
        <v>1118.9717532590805</v>
      </c>
      <c r="I12" s="125">
        <v>10.508242720764462</v>
      </c>
      <c r="J12" s="2"/>
    </row>
    <row r="13" spans="1:10" ht="12.75">
      <c r="A13" s="87">
        <v>7</v>
      </c>
      <c r="B13" s="67" t="s">
        <v>145</v>
      </c>
      <c r="C13" s="77">
        <v>371172</v>
      </c>
      <c r="D13" s="125">
        <v>15.859347060052581</v>
      </c>
      <c r="E13" s="125">
        <v>148.05979960955855</v>
      </c>
      <c r="F13" s="77">
        <v>3682724</v>
      </c>
      <c r="G13" s="125">
        <v>16.85168994209091</v>
      </c>
      <c r="H13" s="125">
        <v>1469.031547253866</v>
      </c>
      <c r="I13" s="125">
        <v>9.921879883180843</v>
      </c>
      <c r="J13" s="2"/>
    </row>
    <row r="14" spans="1:10" ht="12.75">
      <c r="A14" s="87">
        <v>8</v>
      </c>
      <c r="B14" s="67" t="s">
        <v>146</v>
      </c>
      <c r="C14" s="77">
        <v>937959</v>
      </c>
      <c r="D14" s="125">
        <v>40.076884326134135</v>
      </c>
      <c r="E14" s="125">
        <v>316.708023969565</v>
      </c>
      <c r="F14" s="77">
        <v>8624092</v>
      </c>
      <c r="G14" s="125">
        <v>39.46277929490961</v>
      </c>
      <c r="H14" s="125">
        <v>2911.981372162039</v>
      </c>
      <c r="I14" s="125">
        <v>9.194529824864413</v>
      </c>
      <c r="J14" s="2"/>
    </row>
    <row r="15" spans="1:10" ht="12.75">
      <c r="A15" s="87">
        <v>9</v>
      </c>
      <c r="B15" s="67"/>
      <c r="C15" s="77"/>
      <c r="D15" s="125"/>
      <c r="E15" s="125"/>
      <c r="F15" s="77"/>
      <c r="G15" s="125"/>
      <c r="H15" s="125"/>
      <c r="I15" s="125"/>
      <c r="J15" s="2"/>
    </row>
    <row r="16" spans="1:10" ht="12.75">
      <c r="A16" s="87">
        <v>10</v>
      </c>
      <c r="B16" s="65" t="s">
        <v>92</v>
      </c>
      <c r="C16" s="77"/>
      <c r="D16" s="77"/>
      <c r="E16" s="125"/>
      <c r="F16" s="126"/>
      <c r="G16" s="127"/>
      <c r="H16" s="128"/>
      <c r="I16" s="125"/>
      <c r="J16" s="2"/>
    </row>
    <row r="17" spans="1:10" ht="12.75">
      <c r="A17" s="87">
        <v>11</v>
      </c>
      <c r="B17" s="67" t="s">
        <v>147</v>
      </c>
      <c r="C17" s="77">
        <v>910151</v>
      </c>
      <c r="D17" s="125">
        <v>38.88871085656762</v>
      </c>
      <c r="E17" s="125">
        <v>82.50890245738738</v>
      </c>
      <c r="F17" s="77">
        <v>8397103</v>
      </c>
      <c r="G17" s="125">
        <v>38.42410568041521</v>
      </c>
      <c r="H17" s="125">
        <v>761.2316553534906</v>
      </c>
      <c r="I17" s="125">
        <v>9.226054797500634</v>
      </c>
      <c r="J17" s="2"/>
    </row>
    <row r="18" spans="1:10" ht="12.75">
      <c r="A18" s="87">
        <v>12</v>
      </c>
      <c r="B18" s="67" t="s">
        <v>148</v>
      </c>
      <c r="C18" s="77">
        <v>1430248</v>
      </c>
      <c r="D18" s="125">
        <v>61.11128914343238</v>
      </c>
      <c r="E18" s="125">
        <v>128.5675580876276</v>
      </c>
      <c r="F18" s="77">
        <v>13456634</v>
      </c>
      <c r="G18" s="125">
        <v>61.57589431958479</v>
      </c>
      <c r="H18" s="125">
        <v>1209.6409667826451</v>
      </c>
      <c r="I18" s="125">
        <v>9.408601864851411</v>
      </c>
      <c r="J18" s="2"/>
    </row>
    <row r="19" spans="1:10" ht="12.75">
      <c r="A19" s="87">
        <v>13</v>
      </c>
      <c r="B19" s="67"/>
      <c r="C19" s="77"/>
      <c r="D19" s="125"/>
      <c r="E19" s="125"/>
      <c r="F19" s="77"/>
      <c r="G19" s="125"/>
      <c r="H19" s="125"/>
      <c r="I19" s="125"/>
      <c r="J19" s="2"/>
    </row>
    <row r="20" spans="1:10" ht="12.75">
      <c r="A20" s="87">
        <v>14</v>
      </c>
      <c r="B20" s="65" t="s">
        <v>117</v>
      </c>
      <c r="C20" s="77"/>
      <c r="D20" s="77"/>
      <c r="E20" s="125"/>
      <c r="F20" s="77"/>
      <c r="G20" s="77"/>
      <c r="H20" s="125"/>
      <c r="I20" s="125"/>
      <c r="J20" s="2"/>
    </row>
    <row r="21" spans="1:10" ht="12.75">
      <c r="A21" s="87">
        <v>15</v>
      </c>
      <c r="B21" s="67" t="s">
        <v>149</v>
      </c>
      <c r="C21" s="77">
        <v>1522028</v>
      </c>
      <c r="D21" s="125">
        <v>65.07685940236428</v>
      </c>
      <c r="E21" s="125">
        <v>101.006227828562</v>
      </c>
      <c r="F21" s="77">
        <v>14279361</v>
      </c>
      <c r="G21" s="125">
        <v>65.38556060118394</v>
      </c>
      <c r="H21" s="125">
        <v>947.6201426072864</v>
      </c>
      <c r="I21" s="125">
        <v>9.381799152183797</v>
      </c>
      <c r="J21" s="2"/>
    </row>
    <row r="22" spans="1:10" ht="12.75">
      <c r="A22" s="87">
        <v>16</v>
      </c>
      <c r="B22" s="67" t="s">
        <v>150</v>
      </c>
      <c r="C22" s="77">
        <v>555018</v>
      </c>
      <c r="D22" s="125">
        <v>23.730725290061297</v>
      </c>
      <c r="E22" s="125">
        <v>128.31400632579096</v>
      </c>
      <c r="F22" s="77">
        <v>5184954</v>
      </c>
      <c r="G22" s="125">
        <v>23.74203747502084</v>
      </c>
      <c r="H22" s="125">
        <v>1198.7038624962345</v>
      </c>
      <c r="I22" s="125">
        <v>9.34195647708723</v>
      </c>
      <c r="J22" s="2"/>
    </row>
    <row r="23" spans="1:10" ht="12.75">
      <c r="A23" s="87">
        <v>17</v>
      </c>
      <c r="B23" s="67" t="s">
        <v>151</v>
      </c>
      <c r="C23" s="77">
        <v>230930</v>
      </c>
      <c r="D23" s="125">
        <v>9.873799392513135</v>
      </c>
      <c r="E23" s="125">
        <v>111.9407687766061</v>
      </c>
      <c r="F23" s="77">
        <v>2110060</v>
      </c>
      <c r="G23" s="125">
        <v>9.662018909819157</v>
      </c>
      <c r="H23" s="125">
        <v>1022.8282967339258</v>
      </c>
      <c r="I23" s="125">
        <v>9.137227731347162</v>
      </c>
      <c r="J23" s="2"/>
    </row>
    <row r="24" spans="1:10" ht="12.75">
      <c r="A24" s="87">
        <v>18</v>
      </c>
      <c r="B24" s="67" t="s">
        <v>152</v>
      </c>
      <c r="C24" s="77">
        <v>24020</v>
      </c>
      <c r="D24" s="125">
        <v>1.0270153787215412</v>
      </c>
      <c r="E24" s="125">
        <v>74.1287099073854</v>
      </c>
      <c r="F24" s="77">
        <v>210095</v>
      </c>
      <c r="G24" s="125">
        <v>0.9620303985945688</v>
      </c>
      <c r="H24" s="125">
        <v>648.3793217315628</v>
      </c>
      <c r="I24" s="125">
        <v>8.746669442131557</v>
      </c>
      <c r="J24" s="2"/>
    </row>
    <row r="25" spans="1:10" ht="12.75">
      <c r="A25" s="87">
        <v>19</v>
      </c>
      <c r="B25" s="67" t="s">
        <v>153</v>
      </c>
      <c r="C25" s="77">
        <v>6820</v>
      </c>
      <c r="D25" s="125">
        <v>0.29160053633975486</v>
      </c>
      <c r="E25" s="125">
        <v>39.16456583035197</v>
      </c>
      <c r="F25" s="77">
        <v>54237</v>
      </c>
      <c r="G25" s="125">
        <v>0.24835261538148756</v>
      </c>
      <c r="H25" s="125">
        <v>311.46166524058646</v>
      </c>
      <c r="I25" s="125">
        <v>7.952639296187684</v>
      </c>
      <c r="J25" s="2"/>
    </row>
    <row r="26" spans="1:10" ht="12.75">
      <c r="A26" s="87">
        <v>20</v>
      </c>
      <c r="B26" s="67"/>
      <c r="C26" s="77"/>
      <c r="D26" s="125"/>
      <c r="E26" s="125"/>
      <c r="F26" s="77"/>
      <c r="G26" s="125"/>
      <c r="H26" s="125"/>
      <c r="I26" s="125"/>
      <c r="J26" s="2"/>
    </row>
    <row r="27" spans="1:10" ht="13.5" thickBot="1">
      <c r="A27" s="131">
        <v>21</v>
      </c>
      <c r="B27" s="68" t="s">
        <v>57</v>
      </c>
      <c r="C27" s="129">
        <v>2341049</v>
      </c>
      <c r="D27" s="130">
        <v>100</v>
      </c>
      <c r="E27" s="130">
        <v>105.66480116453623</v>
      </c>
      <c r="F27" s="129">
        <v>22066776</v>
      </c>
      <c r="G27" s="130">
        <v>100</v>
      </c>
      <c r="H27" s="130">
        <v>995.9985879758862</v>
      </c>
      <c r="I27" s="130">
        <v>9.426020557450954</v>
      </c>
      <c r="J27" s="2"/>
    </row>
    <row r="28" spans="1:10" ht="12.75">
      <c r="A28" s="69"/>
      <c r="B28" s="69"/>
      <c r="C28" s="25"/>
      <c r="D28" s="25"/>
      <c r="E28" s="25"/>
      <c r="F28" s="25"/>
      <c r="G28" s="70"/>
      <c r="H28" s="25"/>
      <c r="I28" s="25"/>
      <c r="J28" s="2"/>
    </row>
    <row r="29" spans="1:10" ht="12.75">
      <c r="A29" s="59" t="s">
        <v>59</v>
      </c>
      <c r="B29" s="194" t="s">
        <v>118</v>
      </c>
      <c r="C29" s="194"/>
      <c r="D29" s="194"/>
      <c r="E29" s="194"/>
      <c r="F29" s="194"/>
      <c r="G29" s="194"/>
      <c r="H29" s="194"/>
      <c r="I29" s="194"/>
      <c r="J29" s="2"/>
    </row>
    <row r="30" spans="1:10" ht="12.75">
      <c r="A30" s="59" t="s">
        <v>60</v>
      </c>
      <c r="B30" s="194" t="s">
        <v>175</v>
      </c>
      <c r="C30" s="194"/>
      <c r="D30" s="194"/>
      <c r="E30" s="194"/>
      <c r="F30" s="194"/>
      <c r="G30" s="194"/>
      <c r="H30" s="194"/>
      <c r="I30" s="194"/>
      <c r="J30" s="2"/>
    </row>
    <row r="31" spans="1:10" ht="12.75">
      <c r="A31" s="59" t="s">
        <v>62</v>
      </c>
      <c r="B31" s="194" t="s">
        <v>176</v>
      </c>
      <c r="C31" s="194"/>
      <c r="D31" s="194"/>
      <c r="E31" s="194"/>
      <c r="F31" s="194"/>
      <c r="G31" s="194"/>
      <c r="H31" s="194"/>
      <c r="I31" s="194"/>
      <c r="J31" s="2"/>
    </row>
    <row r="32" spans="1:10" ht="21" customHeight="1">
      <c r="A32" s="59" t="s">
        <v>64</v>
      </c>
      <c r="B32" s="192" t="s">
        <v>174</v>
      </c>
      <c r="C32" s="192"/>
      <c r="D32" s="192"/>
      <c r="E32" s="192"/>
      <c r="F32" s="192"/>
      <c r="G32" s="192"/>
      <c r="H32" s="192"/>
      <c r="I32" s="192"/>
      <c r="J32" s="2"/>
    </row>
    <row r="33" spans="1:10" ht="12.75">
      <c r="A33" s="59"/>
      <c r="B33" s="164"/>
      <c r="C33" s="164"/>
      <c r="D33" s="164"/>
      <c r="E33" s="164"/>
      <c r="F33" s="164"/>
      <c r="G33" s="164"/>
      <c r="H33" s="164"/>
      <c r="I33" s="164"/>
      <c r="J33" s="2"/>
    </row>
    <row r="34" spans="1:10" ht="12.75">
      <c r="A34" s="149"/>
      <c r="B34" s="190" t="s">
        <v>160</v>
      </c>
      <c r="C34" s="190"/>
      <c r="D34" s="190"/>
      <c r="E34" s="190"/>
      <c r="F34" s="190"/>
      <c r="G34" s="190"/>
      <c r="H34" s="190"/>
      <c r="I34" s="190"/>
      <c r="J34" s="2"/>
    </row>
    <row r="35" spans="1:10" ht="12.75">
      <c r="A35" s="25"/>
      <c r="B35" s="25"/>
      <c r="C35" s="25"/>
      <c r="D35" s="25"/>
      <c r="E35" s="25"/>
      <c r="F35" s="25"/>
      <c r="G35" s="25"/>
      <c r="H35" s="25"/>
      <c r="I35" s="25"/>
      <c r="J35" s="2"/>
    </row>
  </sheetData>
  <sheetProtection/>
  <mergeCells count="6">
    <mergeCell ref="B34:I34"/>
    <mergeCell ref="A5:I5"/>
    <mergeCell ref="B32:I32"/>
    <mergeCell ref="B29:I29"/>
    <mergeCell ref="B30:I30"/>
    <mergeCell ref="B31:I31"/>
  </mergeCells>
  <hyperlinks>
    <hyperlink ref="I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L53"/>
  <sheetViews>
    <sheetView showGridLines="0" zoomScalePageLayoutView="0" workbookViewId="0" topLeftCell="A1">
      <selection activeCell="A1" sqref="A1"/>
    </sheetView>
  </sheetViews>
  <sheetFormatPr defaultColWidth="9.140625" defaultRowHeight="12.75"/>
  <cols>
    <col min="1" max="1" width="4.421875" style="6" customWidth="1"/>
    <col min="2" max="2" width="27.28125" style="6" customWidth="1"/>
    <col min="3" max="11" width="10.7109375" style="6" customWidth="1"/>
    <col min="12" max="12" width="2.7109375" style="6" customWidth="1"/>
    <col min="13" max="16384" width="9.140625" style="6" customWidth="1"/>
  </cols>
  <sheetData>
    <row r="1" spans="1:12" ht="69.75" customHeight="1">
      <c r="A1" s="1"/>
      <c r="B1" s="1"/>
      <c r="C1" s="1"/>
      <c r="D1" s="4"/>
      <c r="E1" s="4"/>
      <c r="F1" s="4"/>
      <c r="G1" s="4"/>
      <c r="H1" s="4"/>
      <c r="I1" s="4"/>
      <c r="J1" s="4"/>
      <c r="K1" s="4"/>
      <c r="L1" s="2"/>
    </row>
    <row r="2" spans="1:12" ht="12.75">
      <c r="A2" s="10" t="str">
        <f>'Table of contents'!A2</f>
        <v>Mental health services in Australia, 2009–10 data</v>
      </c>
      <c r="B2" s="11"/>
      <c r="C2" s="11"/>
      <c r="D2" s="12"/>
      <c r="E2" s="12"/>
      <c r="F2" s="12"/>
      <c r="G2" s="12"/>
      <c r="H2" s="12"/>
      <c r="I2" s="12"/>
      <c r="J2" s="12"/>
      <c r="K2" s="12"/>
      <c r="L2" s="2"/>
    </row>
    <row r="3" spans="1:12" ht="13.5" thickBot="1">
      <c r="A3" s="9" t="str">
        <f>'Table of contents'!A3</f>
        <v>11: Mental health-related prescriptions (version 1.1)</v>
      </c>
      <c r="B3" s="8"/>
      <c r="C3" s="8"/>
      <c r="D3" s="8"/>
      <c r="E3" s="8"/>
      <c r="F3" s="8"/>
      <c r="G3" s="8"/>
      <c r="H3" s="8"/>
      <c r="I3" s="8"/>
      <c r="J3" s="8"/>
      <c r="K3" s="181" t="s">
        <v>191</v>
      </c>
      <c r="L3" s="2"/>
    </row>
    <row r="4" spans="1:12" ht="12.75">
      <c r="A4" s="2"/>
      <c r="B4" s="2"/>
      <c r="C4" s="2"/>
      <c r="D4" s="2"/>
      <c r="E4" s="2"/>
      <c r="F4" s="2"/>
      <c r="G4" s="2"/>
      <c r="H4" s="2"/>
      <c r="I4" s="2"/>
      <c r="J4" s="2"/>
      <c r="K4" s="2"/>
      <c r="L4" s="2"/>
    </row>
    <row r="5" spans="1:12" ht="27.75" customHeight="1" thickBot="1">
      <c r="A5" s="186" t="s">
        <v>139</v>
      </c>
      <c r="B5" s="186"/>
      <c r="C5" s="186"/>
      <c r="D5" s="186"/>
      <c r="E5" s="186"/>
      <c r="F5" s="186"/>
      <c r="G5" s="186"/>
      <c r="H5" s="186"/>
      <c r="I5" s="186"/>
      <c r="J5" s="186"/>
      <c r="K5" s="186"/>
      <c r="L5" s="2"/>
    </row>
    <row r="6" spans="1:12" s="145" customFormat="1" ht="15" customHeight="1" thickBot="1">
      <c r="A6" s="143"/>
      <c r="B6" s="143"/>
      <c r="C6" s="146" t="s">
        <v>74</v>
      </c>
      <c r="D6" s="146" t="s">
        <v>75</v>
      </c>
      <c r="E6" s="146" t="s">
        <v>76</v>
      </c>
      <c r="F6" s="146" t="s">
        <v>77</v>
      </c>
      <c r="G6" s="146" t="s">
        <v>78</v>
      </c>
      <c r="H6" s="146" t="s">
        <v>79</v>
      </c>
      <c r="I6" s="146" t="s">
        <v>80</v>
      </c>
      <c r="J6" s="146" t="s">
        <v>155</v>
      </c>
      <c r="K6" s="146" t="s">
        <v>57</v>
      </c>
      <c r="L6" s="144"/>
    </row>
    <row r="7" spans="1:12" ht="12.75">
      <c r="A7" s="120">
        <v>1</v>
      </c>
      <c r="B7" s="61" t="s">
        <v>93</v>
      </c>
      <c r="C7" s="61"/>
      <c r="D7" s="61"/>
      <c r="E7" s="61"/>
      <c r="F7" s="112"/>
      <c r="G7" s="112"/>
      <c r="H7" s="112"/>
      <c r="I7" s="112"/>
      <c r="J7" s="112"/>
      <c r="K7" s="112"/>
      <c r="L7" s="2"/>
    </row>
    <row r="8" spans="1:12" ht="12.75">
      <c r="A8" s="121">
        <v>2</v>
      </c>
      <c r="B8" s="109" t="s">
        <v>46</v>
      </c>
      <c r="C8" s="77">
        <v>90855</v>
      </c>
      <c r="D8" s="77">
        <v>70110</v>
      </c>
      <c r="E8" s="77">
        <v>48492</v>
      </c>
      <c r="F8" s="77">
        <v>21073</v>
      </c>
      <c r="G8" s="77">
        <v>24453</v>
      </c>
      <c r="H8" s="77">
        <v>6146</v>
      </c>
      <c r="I8" s="77">
        <v>3330</v>
      </c>
      <c r="J8" s="77">
        <v>1216</v>
      </c>
      <c r="K8" s="77">
        <v>265681</v>
      </c>
      <c r="L8" s="2"/>
    </row>
    <row r="9" spans="1:12" ht="12.75">
      <c r="A9" s="121">
        <v>3</v>
      </c>
      <c r="B9" s="109" t="s">
        <v>47</v>
      </c>
      <c r="C9" s="77">
        <v>12130</v>
      </c>
      <c r="D9" s="77">
        <v>18797</v>
      </c>
      <c r="E9" s="77">
        <v>11992</v>
      </c>
      <c r="F9" s="77">
        <v>5754</v>
      </c>
      <c r="G9" s="77">
        <v>3517</v>
      </c>
      <c r="H9" s="77">
        <v>675</v>
      </c>
      <c r="I9" s="77">
        <v>730</v>
      </c>
      <c r="J9" s="77">
        <v>317</v>
      </c>
      <c r="K9" s="77">
        <v>53912</v>
      </c>
      <c r="L9" s="2"/>
    </row>
    <row r="10" spans="1:12" ht="12.75">
      <c r="A10" s="121">
        <v>4</v>
      </c>
      <c r="B10" s="109" t="s">
        <v>48</v>
      </c>
      <c r="C10" s="77">
        <v>28128</v>
      </c>
      <c r="D10" s="77">
        <v>23310</v>
      </c>
      <c r="E10" s="77">
        <v>15441</v>
      </c>
      <c r="F10" s="77">
        <v>5084</v>
      </c>
      <c r="G10" s="77">
        <v>6785</v>
      </c>
      <c r="H10" s="77">
        <v>1528</v>
      </c>
      <c r="I10" s="77">
        <v>1265</v>
      </c>
      <c r="J10" s="77">
        <v>344</v>
      </c>
      <c r="K10" s="77">
        <v>81885</v>
      </c>
      <c r="L10" s="2"/>
    </row>
    <row r="11" spans="1:12" ht="12.75">
      <c r="A11" s="121">
        <v>5</v>
      </c>
      <c r="B11" s="110" t="s">
        <v>170</v>
      </c>
      <c r="C11" s="78">
        <v>110307</v>
      </c>
      <c r="D11" s="78">
        <v>89428</v>
      </c>
      <c r="E11" s="78">
        <v>61043</v>
      </c>
      <c r="F11" s="78">
        <v>26517</v>
      </c>
      <c r="G11" s="78">
        <v>29519</v>
      </c>
      <c r="H11" s="78">
        <v>7323</v>
      </c>
      <c r="I11" s="78">
        <v>4287</v>
      </c>
      <c r="J11" s="78">
        <v>1516</v>
      </c>
      <c r="K11" s="78">
        <v>329946</v>
      </c>
      <c r="L11" s="2"/>
    </row>
    <row r="12" spans="1:12" ht="12.75">
      <c r="A12" s="121">
        <v>6</v>
      </c>
      <c r="B12" s="110"/>
      <c r="C12" s="78"/>
      <c r="D12" s="78"/>
      <c r="E12" s="78"/>
      <c r="F12" s="78"/>
      <c r="G12" s="78"/>
      <c r="H12" s="78"/>
      <c r="I12" s="78"/>
      <c r="J12" s="78"/>
      <c r="K12" s="78"/>
      <c r="L12" s="2"/>
    </row>
    <row r="13" spans="1:12" ht="12.75">
      <c r="A13" s="121">
        <v>7</v>
      </c>
      <c r="B13" s="108" t="s">
        <v>82</v>
      </c>
      <c r="C13" s="108"/>
      <c r="D13" s="112"/>
      <c r="E13" s="112"/>
      <c r="F13" s="112"/>
      <c r="G13" s="112"/>
      <c r="H13" s="112"/>
      <c r="I13" s="112"/>
      <c r="J13" s="112"/>
      <c r="K13" s="112"/>
      <c r="L13" s="2"/>
    </row>
    <row r="14" spans="1:12" ht="12.75">
      <c r="A14" s="121">
        <v>8</v>
      </c>
      <c r="B14" s="109" t="s">
        <v>46</v>
      </c>
      <c r="C14" s="77">
        <v>151440</v>
      </c>
      <c r="D14" s="77">
        <v>148383</v>
      </c>
      <c r="E14" s="77">
        <v>115782</v>
      </c>
      <c r="F14" s="77">
        <v>41118</v>
      </c>
      <c r="G14" s="77">
        <v>51037</v>
      </c>
      <c r="H14" s="77">
        <v>19820</v>
      </c>
      <c r="I14" s="77">
        <v>4287</v>
      </c>
      <c r="J14" s="77">
        <v>1512</v>
      </c>
      <c r="K14" s="77">
        <v>533386</v>
      </c>
      <c r="L14" s="2"/>
    </row>
    <row r="15" spans="1:12" ht="12.75">
      <c r="A15" s="121">
        <v>9</v>
      </c>
      <c r="B15" s="109" t="s">
        <v>47</v>
      </c>
      <c r="C15" s="77">
        <v>10003</v>
      </c>
      <c r="D15" s="77">
        <v>14979</v>
      </c>
      <c r="E15" s="77">
        <v>11488</v>
      </c>
      <c r="F15" s="77">
        <v>3645</v>
      </c>
      <c r="G15" s="77">
        <v>2960</v>
      </c>
      <c r="H15" s="77">
        <v>861</v>
      </c>
      <c r="I15" s="77">
        <v>278</v>
      </c>
      <c r="J15" s="77">
        <v>134</v>
      </c>
      <c r="K15" s="77">
        <v>44348</v>
      </c>
      <c r="L15" s="2"/>
    </row>
    <row r="16" spans="1:12" ht="12.75">
      <c r="A16" s="121">
        <v>10</v>
      </c>
      <c r="B16" s="109" t="s">
        <v>48</v>
      </c>
      <c r="C16" s="77">
        <v>7547</v>
      </c>
      <c r="D16" s="77">
        <v>9615</v>
      </c>
      <c r="E16" s="77">
        <v>6656</v>
      </c>
      <c r="F16" s="77">
        <v>1721</v>
      </c>
      <c r="G16" s="77">
        <v>2371</v>
      </c>
      <c r="H16" s="77">
        <v>892</v>
      </c>
      <c r="I16" s="77">
        <v>241</v>
      </c>
      <c r="J16" s="77">
        <v>102</v>
      </c>
      <c r="K16" s="77">
        <v>29145</v>
      </c>
      <c r="L16" s="2"/>
    </row>
    <row r="17" spans="1:12" ht="12.75">
      <c r="A17" s="121">
        <v>11</v>
      </c>
      <c r="B17" s="110" t="s">
        <v>170</v>
      </c>
      <c r="C17" s="78">
        <v>159536</v>
      </c>
      <c r="D17" s="78">
        <v>158766</v>
      </c>
      <c r="E17" s="78">
        <v>122756</v>
      </c>
      <c r="F17" s="78">
        <v>43425</v>
      </c>
      <c r="G17" s="78">
        <v>53131</v>
      </c>
      <c r="H17" s="78">
        <v>20549</v>
      </c>
      <c r="I17" s="78">
        <v>4561</v>
      </c>
      <c r="J17" s="78">
        <v>1627</v>
      </c>
      <c r="K17" s="78">
        <v>564358</v>
      </c>
      <c r="L17" s="2"/>
    </row>
    <row r="18" spans="1:12" ht="12.75">
      <c r="A18" s="121">
        <v>12</v>
      </c>
      <c r="B18" s="110"/>
      <c r="C18" s="78"/>
      <c r="D18" s="78"/>
      <c r="E18" s="78"/>
      <c r="F18" s="78"/>
      <c r="G18" s="78"/>
      <c r="H18" s="78"/>
      <c r="I18" s="78"/>
      <c r="J18" s="78"/>
      <c r="K18" s="78"/>
      <c r="L18" s="2"/>
    </row>
    <row r="19" spans="1:12" ht="12.75">
      <c r="A19" s="121">
        <v>13</v>
      </c>
      <c r="B19" s="108" t="s">
        <v>83</v>
      </c>
      <c r="C19" s="108"/>
      <c r="D19" s="108"/>
      <c r="E19" s="112"/>
      <c r="F19" s="112"/>
      <c r="G19" s="112"/>
      <c r="H19" s="112"/>
      <c r="I19" s="112"/>
      <c r="J19" s="112"/>
      <c r="K19" s="112"/>
      <c r="L19" s="2"/>
    </row>
    <row r="20" spans="1:12" ht="12.75">
      <c r="A20" s="121">
        <v>14</v>
      </c>
      <c r="B20" s="109" t="s">
        <v>46</v>
      </c>
      <c r="C20" s="77">
        <v>161773</v>
      </c>
      <c r="D20" s="77">
        <v>138130</v>
      </c>
      <c r="E20" s="77">
        <v>102652</v>
      </c>
      <c r="F20" s="77">
        <v>48296</v>
      </c>
      <c r="G20" s="77">
        <v>48646</v>
      </c>
      <c r="H20" s="77">
        <v>15316</v>
      </c>
      <c r="I20" s="77">
        <v>4627</v>
      </c>
      <c r="J20" s="77">
        <v>1443</v>
      </c>
      <c r="K20" s="77">
        <v>520898</v>
      </c>
      <c r="L20" s="2"/>
    </row>
    <row r="21" spans="1:12" ht="12.75">
      <c r="A21" s="121">
        <v>15</v>
      </c>
      <c r="B21" s="109" t="s">
        <v>47</v>
      </c>
      <c r="C21" s="77">
        <v>11595</v>
      </c>
      <c r="D21" s="77">
        <v>15296</v>
      </c>
      <c r="E21" s="77">
        <v>10349</v>
      </c>
      <c r="F21" s="77">
        <v>4795</v>
      </c>
      <c r="G21" s="77">
        <v>3526</v>
      </c>
      <c r="H21" s="77">
        <v>814</v>
      </c>
      <c r="I21" s="77">
        <v>351</v>
      </c>
      <c r="J21" s="77">
        <v>141</v>
      </c>
      <c r="K21" s="77">
        <v>46868</v>
      </c>
      <c r="L21" s="2"/>
    </row>
    <row r="22" spans="1:12" ht="12.75">
      <c r="A22" s="121">
        <v>16</v>
      </c>
      <c r="B22" s="109" t="s">
        <v>48</v>
      </c>
      <c r="C22" s="77">
        <v>3745</v>
      </c>
      <c r="D22" s="77">
        <v>4077</v>
      </c>
      <c r="E22" s="77">
        <v>3353</v>
      </c>
      <c r="F22" s="77">
        <v>1127</v>
      </c>
      <c r="G22" s="77">
        <v>1391</v>
      </c>
      <c r="H22" s="77">
        <v>278</v>
      </c>
      <c r="I22" s="77">
        <v>221</v>
      </c>
      <c r="J22" s="77">
        <v>35</v>
      </c>
      <c r="K22" s="77">
        <v>14228</v>
      </c>
      <c r="L22" s="2"/>
    </row>
    <row r="23" spans="1:12" ht="12.75">
      <c r="A23" s="121">
        <v>17</v>
      </c>
      <c r="B23" s="110" t="s">
        <v>170</v>
      </c>
      <c r="C23" s="78">
        <v>168535</v>
      </c>
      <c r="D23" s="78">
        <v>146394</v>
      </c>
      <c r="E23" s="78">
        <v>108328</v>
      </c>
      <c r="F23" s="78">
        <v>50873</v>
      </c>
      <c r="G23" s="78">
        <v>50806</v>
      </c>
      <c r="H23" s="78">
        <v>15801</v>
      </c>
      <c r="I23" s="78">
        <v>4967</v>
      </c>
      <c r="J23" s="78">
        <v>1533</v>
      </c>
      <c r="K23" s="78">
        <v>547253</v>
      </c>
      <c r="L23" s="2"/>
    </row>
    <row r="24" spans="1:12" ht="12.75">
      <c r="A24" s="121">
        <v>18</v>
      </c>
      <c r="B24" s="110"/>
      <c r="C24" s="78"/>
      <c r="D24" s="78"/>
      <c r="E24" s="78"/>
      <c r="F24" s="78"/>
      <c r="G24" s="78"/>
      <c r="H24" s="78"/>
      <c r="I24" s="78"/>
      <c r="J24" s="78"/>
      <c r="K24" s="78"/>
      <c r="L24" s="2"/>
    </row>
    <row r="25" spans="1:12" ht="12.75">
      <c r="A25" s="121">
        <v>19</v>
      </c>
      <c r="B25" s="108" t="s">
        <v>84</v>
      </c>
      <c r="C25" s="108"/>
      <c r="D25" s="112"/>
      <c r="E25" s="112"/>
      <c r="F25" s="112"/>
      <c r="G25" s="112"/>
      <c r="H25" s="112"/>
      <c r="I25" s="112"/>
      <c r="J25" s="112"/>
      <c r="K25" s="112"/>
      <c r="L25" s="2"/>
    </row>
    <row r="26" spans="1:12" ht="12.75">
      <c r="A26" s="121">
        <v>20</v>
      </c>
      <c r="B26" s="109" t="s">
        <v>46</v>
      </c>
      <c r="C26" s="77">
        <v>468605</v>
      </c>
      <c r="D26" s="77">
        <v>365459</v>
      </c>
      <c r="E26" s="77">
        <v>322154</v>
      </c>
      <c r="F26" s="77">
        <v>144969</v>
      </c>
      <c r="G26" s="77">
        <v>130807</v>
      </c>
      <c r="H26" s="77">
        <v>47224</v>
      </c>
      <c r="I26" s="77">
        <v>19185</v>
      </c>
      <c r="J26" s="77">
        <v>5781</v>
      </c>
      <c r="K26" s="77">
        <v>1504205</v>
      </c>
      <c r="L26" s="2"/>
    </row>
    <row r="27" spans="1:12" ht="12.75">
      <c r="A27" s="121">
        <v>21</v>
      </c>
      <c r="B27" s="109" t="s">
        <v>47</v>
      </c>
      <c r="C27" s="77">
        <v>37528</v>
      </c>
      <c r="D27" s="77">
        <v>46446</v>
      </c>
      <c r="E27" s="77">
        <v>33271</v>
      </c>
      <c r="F27" s="77">
        <v>15561</v>
      </c>
      <c r="G27" s="77">
        <v>10997</v>
      </c>
      <c r="H27" s="77">
        <v>3177</v>
      </c>
      <c r="I27" s="77">
        <v>1384</v>
      </c>
      <c r="J27" s="77">
        <v>560</v>
      </c>
      <c r="K27" s="77">
        <v>148927</v>
      </c>
      <c r="L27" s="2"/>
    </row>
    <row r="28" spans="1:12" ht="12.75">
      <c r="A28" s="121">
        <v>22</v>
      </c>
      <c r="B28" s="109" t="s">
        <v>48</v>
      </c>
      <c r="C28" s="77">
        <v>47008</v>
      </c>
      <c r="D28" s="77">
        <v>39267</v>
      </c>
      <c r="E28" s="77">
        <v>30301</v>
      </c>
      <c r="F28" s="77">
        <v>12475</v>
      </c>
      <c r="G28" s="77">
        <v>12577</v>
      </c>
      <c r="H28" s="77">
        <v>3148</v>
      </c>
      <c r="I28" s="77">
        <v>1718</v>
      </c>
      <c r="J28" s="77">
        <v>377</v>
      </c>
      <c r="K28" s="77">
        <v>146876</v>
      </c>
      <c r="L28" s="2"/>
    </row>
    <row r="29" spans="1:12" ht="12.75">
      <c r="A29" s="121">
        <v>23</v>
      </c>
      <c r="B29" s="110" t="s">
        <v>170</v>
      </c>
      <c r="C29" s="78">
        <v>502664</v>
      </c>
      <c r="D29" s="78">
        <v>398373</v>
      </c>
      <c r="E29" s="78">
        <v>344396</v>
      </c>
      <c r="F29" s="78">
        <v>155824</v>
      </c>
      <c r="G29" s="78">
        <v>140258</v>
      </c>
      <c r="H29" s="78">
        <v>49668</v>
      </c>
      <c r="I29" s="78">
        <v>20427</v>
      </c>
      <c r="J29" s="78">
        <v>6134</v>
      </c>
      <c r="K29" s="78">
        <v>1617768</v>
      </c>
      <c r="L29" s="2"/>
    </row>
    <row r="30" spans="1:12" ht="12.75">
      <c r="A30" s="121">
        <v>24</v>
      </c>
      <c r="B30" s="110"/>
      <c r="C30" s="78"/>
      <c r="D30" s="78"/>
      <c r="E30" s="78"/>
      <c r="F30" s="78"/>
      <c r="G30" s="78"/>
      <c r="H30" s="78"/>
      <c r="I30" s="78"/>
      <c r="J30" s="78"/>
      <c r="K30" s="78"/>
      <c r="L30" s="2"/>
    </row>
    <row r="31" spans="1:12" ht="12.75">
      <c r="A31" s="121">
        <v>25</v>
      </c>
      <c r="B31" s="108" t="s">
        <v>85</v>
      </c>
      <c r="C31" s="108"/>
      <c r="D31" s="108"/>
      <c r="E31" s="108"/>
      <c r="F31" s="112"/>
      <c r="G31" s="112"/>
      <c r="H31" s="112"/>
      <c r="I31" s="112"/>
      <c r="J31" s="112"/>
      <c r="K31" s="112"/>
      <c r="L31" s="2"/>
    </row>
    <row r="32" spans="1:12" ht="12.75">
      <c r="A32" s="121">
        <v>26</v>
      </c>
      <c r="B32" s="109" t="s">
        <v>46</v>
      </c>
      <c r="C32" s="77">
        <v>2576</v>
      </c>
      <c r="D32" s="77">
        <v>1381</v>
      </c>
      <c r="E32" s="77">
        <v>6948</v>
      </c>
      <c r="F32" s="77">
        <v>1933</v>
      </c>
      <c r="G32" s="77">
        <v>868</v>
      </c>
      <c r="H32" s="77">
        <v>314</v>
      </c>
      <c r="I32" s="77">
        <v>155</v>
      </c>
      <c r="J32" s="77">
        <v>162</v>
      </c>
      <c r="K32" s="77">
        <v>14337</v>
      </c>
      <c r="L32" s="2"/>
    </row>
    <row r="33" spans="1:12" ht="12.75">
      <c r="A33" s="121">
        <v>27</v>
      </c>
      <c r="B33" s="109" t="s">
        <v>47</v>
      </c>
      <c r="C33" s="77">
        <v>22488</v>
      </c>
      <c r="D33" s="77">
        <v>9895</v>
      </c>
      <c r="E33" s="77">
        <v>9417</v>
      </c>
      <c r="F33" s="77">
        <v>5016</v>
      </c>
      <c r="G33" s="77">
        <v>2003</v>
      </c>
      <c r="H33" s="77">
        <v>1581</v>
      </c>
      <c r="I33" s="77">
        <v>743</v>
      </c>
      <c r="J33" s="77">
        <v>326</v>
      </c>
      <c r="K33" s="77">
        <v>51469</v>
      </c>
      <c r="L33" s="2"/>
    </row>
    <row r="34" spans="1:12" ht="12.75">
      <c r="A34" s="121">
        <v>28</v>
      </c>
      <c r="B34" s="109" t="s">
        <v>48</v>
      </c>
      <c r="C34" s="77">
        <v>4666</v>
      </c>
      <c r="D34" s="77">
        <v>2297</v>
      </c>
      <c r="E34" s="77">
        <v>2942</v>
      </c>
      <c r="F34" s="77">
        <v>4786</v>
      </c>
      <c r="G34" s="77">
        <v>786</v>
      </c>
      <c r="H34" s="77">
        <v>209</v>
      </c>
      <c r="I34" s="77">
        <v>534</v>
      </c>
      <c r="J34" s="77">
        <v>23</v>
      </c>
      <c r="K34" s="77">
        <v>16243</v>
      </c>
      <c r="L34" s="2"/>
    </row>
    <row r="35" spans="1:12" ht="12.75">
      <c r="A35" s="121">
        <v>29</v>
      </c>
      <c r="B35" s="110" t="s">
        <v>170</v>
      </c>
      <c r="C35" s="78">
        <v>28201</v>
      </c>
      <c r="D35" s="78">
        <v>12647</v>
      </c>
      <c r="E35" s="78">
        <v>16190</v>
      </c>
      <c r="F35" s="78">
        <v>10728</v>
      </c>
      <c r="G35" s="78">
        <v>3225</v>
      </c>
      <c r="H35" s="78">
        <v>1951</v>
      </c>
      <c r="I35" s="78">
        <v>1339</v>
      </c>
      <c r="J35" s="78">
        <v>445</v>
      </c>
      <c r="K35" s="78">
        <v>74726</v>
      </c>
      <c r="L35" s="2"/>
    </row>
    <row r="36" spans="1:12" ht="12.75">
      <c r="A36" s="121">
        <v>30</v>
      </c>
      <c r="B36" s="110"/>
      <c r="C36" s="78"/>
      <c r="D36" s="78"/>
      <c r="E36" s="78"/>
      <c r="F36" s="78"/>
      <c r="G36" s="78"/>
      <c r="H36" s="78"/>
      <c r="I36" s="78"/>
      <c r="J36" s="78"/>
      <c r="K36" s="78"/>
      <c r="L36" s="2"/>
    </row>
    <row r="37" spans="1:12" ht="12.75">
      <c r="A37" s="121">
        <v>31</v>
      </c>
      <c r="B37" s="108" t="s">
        <v>172</v>
      </c>
      <c r="C37" s="108"/>
      <c r="D37" s="108"/>
      <c r="E37" s="108"/>
      <c r="F37" s="108"/>
      <c r="G37" s="112"/>
      <c r="H37" s="112"/>
      <c r="I37" s="112"/>
      <c r="J37" s="112"/>
      <c r="K37" s="112"/>
      <c r="L37" s="2"/>
    </row>
    <row r="38" spans="1:12" ht="12.75">
      <c r="A38" s="121">
        <v>32</v>
      </c>
      <c r="B38" s="109" t="s">
        <v>86</v>
      </c>
      <c r="C38" s="77">
        <v>12195</v>
      </c>
      <c r="D38" s="77">
        <v>10965</v>
      </c>
      <c r="E38" s="77">
        <v>8550</v>
      </c>
      <c r="F38" s="77">
        <v>2694</v>
      </c>
      <c r="G38" s="77">
        <v>3132</v>
      </c>
      <c r="H38" s="77">
        <v>782</v>
      </c>
      <c r="I38" s="77">
        <v>448</v>
      </c>
      <c r="J38" s="77">
        <v>121</v>
      </c>
      <c r="K38" s="77">
        <v>38889</v>
      </c>
      <c r="L38" s="2"/>
    </row>
    <row r="39" spans="1:12" ht="12.75">
      <c r="A39" s="121">
        <v>33</v>
      </c>
      <c r="B39" s="109" t="s">
        <v>87</v>
      </c>
      <c r="C39" s="77">
        <v>10062</v>
      </c>
      <c r="D39" s="77">
        <v>7881</v>
      </c>
      <c r="E39" s="77">
        <v>7195</v>
      </c>
      <c r="F39" s="77">
        <v>2562</v>
      </c>
      <c r="G39" s="77">
        <v>2445</v>
      </c>
      <c r="H39" s="77">
        <v>694</v>
      </c>
      <c r="I39" s="77">
        <v>296</v>
      </c>
      <c r="J39" s="77">
        <v>174</v>
      </c>
      <c r="K39" s="77">
        <v>31311</v>
      </c>
      <c r="L39" s="2"/>
    </row>
    <row r="40" spans="1:12" ht="12.75">
      <c r="A40" s="121">
        <v>34</v>
      </c>
      <c r="B40" s="109"/>
      <c r="C40" s="77"/>
      <c r="D40" s="77"/>
      <c r="E40" s="77"/>
      <c r="F40" s="77"/>
      <c r="G40" s="77"/>
      <c r="H40" s="77"/>
      <c r="I40" s="77"/>
      <c r="J40" s="77"/>
      <c r="K40" s="77"/>
      <c r="L40" s="2"/>
    </row>
    <row r="41" spans="1:12" ht="12.75">
      <c r="A41" s="121">
        <v>35</v>
      </c>
      <c r="B41" s="108" t="s">
        <v>171</v>
      </c>
      <c r="C41" s="79">
        <v>740351</v>
      </c>
      <c r="D41" s="79">
        <v>589042</v>
      </c>
      <c r="E41" s="79">
        <v>485256</v>
      </c>
      <c r="F41" s="79">
        <v>216800</v>
      </c>
      <c r="G41" s="79">
        <v>202002</v>
      </c>
      <c r="H41" s="79">
        <v>70390</v>
      </c>
      <c r="I41" s="79">
        <v>28202</v>
      </c>
      <c r="J41" s="79">
        <v>8967</v>
      </c>
      <c r="K41" s="79">
        <v>2341049</v>
      </c>
      <c r="L41" s="2"/>
    </row>
    <row r="42" spans="1:12" ht="13.5" thickBot="1">
      <c r="A42" s="103">
        <v>36</v>
      </c>
      <c r="B42" s="132" t="s">
        <v>138</v>
      </c>
      <c r="C42" s="118">
        <v>102.9479921101355</v>
      </c>
      <c r="D42" s="118">
        <v>107.16853625131178</v>
      </c>
      <c r="E42" s="118">
        <v>108.48662305495</v>
      </c>
      <c r="F42" s="118">
        <v>95.49499708405499</v>
      </c>
      <c r="G42" s="118">
        <v>123.63535764845429</v>
      </c>
      <c r="H42" s="118">
        <v>139.28215965506936</v>
      </c>
      <c r="I42" s="118">
        <v>79.46642922353843</v>
      </c>
      <c r="J42" s="118">
        <v>39</v>
      </c>
      <c r="K42" s="118">
        <v>105.66480116453623</v>
      </c>
      <c r="L42" s="2"/>
    </row>
    <row r="43" spans="1:12" ht="12.75">
      <c r="A43" s="25"/>
      <c r="B43" s="25"/>
      <c r="C43" s="25"/>
      <c r="D43" s="25"/>
      <c r="E43" s="25"/>
      <c r="F43" s="25"/>
      <c r="G43" s="25"/>
      <c r="H43" s="25"/>
      <c r="I43" s="25"/>
      <c r="J43" s="25"/>
      <c r="K43" s="25"/>
      <c r="L43" s="2"/>
    </row>
    <row r="44" spans="1:12" ht="12.75">
      <c r="A44" s="59" t="s">
        <v>59</v>
      </c>
      <c r="B44" s="189" t="s">
        <v>183</v>
      </c>
      <c r="C44" s="189"/>
      <c r="D44" s="189"/>
      <c r="E44" s="189"/>
      <c r="F44" s="189"/>
      <c r="G44" s="189"/>
      <c r="H44" s="189"/>
      <c r="I44" s="189"/>
      <c r="J44" s="189"/>
      <c r="K44" s="189"/>
      <c r="L44" s="2"/>
    </row>
    <row r="45" spans="1:12" ht="21" customHeight="1">
      <c r="A45" s="59" t="s">
        <v>60</v>
      </c>
      <c r="B45" s="192" t="s">
        <v>101</v>
      </c>
      <c r="C45" s="192"/>
      <c r="D45" s="192"/>
      <c r="E45" s="192"/>
      <c r="F45" s="192"/>
      <c r="G45" s="192"/>
      <c r="H45" s="192"/>
      <c r="I45" s="192"/>
      <c r="J45" s="192"/>
      <c r="K45" s="192"/>
      <c r="L45" s="2"/>
    </row>
    <row r="46" spans="1:12" ht="21" customHeight="1">
      <c r="A46" s="59" t="s">
        <v>62</v>
      </c>
      <c r="B46" s="192" t="s">
        <v>122</v>
      </c>
      <c r="C46" s="192"/>
      <c r="D46" s="192"/>
      <c r="E46" s="192"/>
      <c r="F46" s="192"/>
      <c r="G46" s="192"/>
      <c r="H46" s="192"/>
      <c r="I46" s="192"/>
      <c r="J46" s="192"/>
      <c r="K46" s="192"/>
      <c r="L46" s="2"/>
    </row>
    <row r="47" spans="1:12" ht="12.75">
      <c r="A47" s="59" t="s">
        <v>64</v>
      </c>
      <c r="B47" s="189" t="s">
        <v>119</v>
      </c>
      <c r="C47" s="189"/>
      <c r="D47" s="189"/>
      <c r="E47" s="189"/>
      <c r="F47" s="189"/>
      <c r="G47" s="189"/>
      <c r="H47" s="189"/>
      <c r="I47" s="189"/>
      <c r="J47" s="189"/>
      <c r="K47" s="189"/>
      <c r="L47" s="2"/>
    </row>
    <row r="48" spans="1:12" ht="12.75">
      <c r="A48" s="59" t="s">
        <v>102</v>
      </c>
      <c r="B48" s="189" t="s">
        <v>120</v>
      </c>
      <c r="C48" s="189"/>
      <c r="D48" s="189"/>
      <c r="E48" s="189"/>
      <c r="F48" s="189"/>
      <c r="G48" s="189"/>
      <c r="H48" s="189"/>
      <c r="I48" s="189"/>
      <c r="J48" s="189"/>
      <c r="K48" s="189"/>
      <c r="L48" s="2"/>
    </row>
    <row r="49" spans="1:12" ht="21" customHeight="1">
      <c r="A49" s="59" t="s">
        <v>104</v>
      </c>
      <c r="B49" s="192" t="s">
        <v>185</v>
      </c>
      <c r="C49" s="192"/>
      <c r="D49" s="192"/>
      <c r="E49" s="192"/>
      <c r="F49" s="192"/>
      <c r="G49" s="192"/>
      <c r="H49" s="192"/>
      <c r="I49" s="192"/>
      <c r="J49" s="192"/>
      <c r="K49" s="192"/>
      <c r="L49" s="2"/>
    </row>
    <row r="50" spans="1:12" ht="12.75">
      <c r="A50" s="59" t="s">
        <v>121</v>
      </c>
      <c r="B50" s="189" t="s">
        <v>103</v>
      </c>
      <c r="C50" s="189"/>
      <c r="D50" s="189"/>
      <c r="E50" s="189"/>
      <c r="F50" s="189"/>
      <c r="G50" s="189"/>
      <c r="H50" s="189"/>
      <c r="I50" s="189"/>
      <c r="J50" s="189"/>
      <c r="K50" s="189"/>
      <c r="L50" s="2"/>
    </row>
    <row r="51" spans="1:12" ht="12.75">
      <c r="A51" s="59"/>
      <c r="B51" s="59"/>
      <c r="C51" s="59"/>
      <c r="D51" s="59"/>
      <c r="E51" s="59"/>
      <c r="F51" s="59"/>
      <c r="G51" s="59"/>
      <c r="H51" s="59"/>
      <c r="I51" s="59"/>
      <c r="J51" s="59"/>
      <c r="K51" s="59"/>
      <c r="L51" s="2"/>
    </row>
    <row r="52" spans="1:12" ht="12.75">
      <c r="A52" s="147"/>
      <c r="B52" s="190" t="s">
        <v>160</v>
      </c>
      <c r="C52" s="190"/>
      <c r="D52" s="190"/>
      <c r="E52" s="190"/>
      <c r="F52" s="190"/>
      <c r="G52" s="190"/>
      <c r="H52" s="190"/>
      <c r="I52" s="190"/>
      <c r="J52" s="190"/>
      <c r="K52" s="190"/>
      <c r="L52" s="2"/>
    </row>
    <row r="53" spans="1:12" ht="12.75">
      <c r="A53" s="2"/>
      <c r="B53" s="2"/>
      <c r="C53" s="2"/>
      <c r="D53" s="2"/>
      <c r="E53" s="2"/>
      <c r="F53" s="2"/>
      <c r="G53" s="2"/>
      <c r="H53" s="2"/>
      <c r="I53" s="2"/>
      <c r="J53" s="2"/>
      <c r="K53" s="2"/>
      <c r="L53" s="2"/>
    </row>
  </sheetData>
  <sheetProtection/>
  <mergeCells count="9">
    <mergeCell ref="B50:K50"/>
    <mergeCell ref="B52:K52"/>
    <mergeCell ref="A5:K5"/>
    <mergeCell ref="B46:K46"/>
    <mergeCell ref="B49:K49"/>
    <mergeCell ref="B45:K45"/>
    <mergeCell ref="B44:K44"/>
    <mergeCell ref="B47:K47"/>
    <mergeCell ref="B48:K48"/>
  </mergeCells>
  <hyperlinks>
    <hyperlink ref="K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I52"/>
  <sheetViews>
    <sheetView showGridLines="0" zoomScalePageLayoutView="0" workbookViewId="0" topLeftCell="A1">
      <selection activeCell="A1" sqref="A1"/>
    </sheetView>
  </sheetViews>
  <sheetFormatPr defaultColWidth="9.140625" defaultRowHeight="12.75"/>
  <cols>
    <col min="1" max="1" width="4.421875" style="6" customWidth="1"/>
    <col min="2" max="2" width="38.7109375" style="6" customWidth="1"/>
    <col min="3" max="7" width="10.7109375" style="6" customWidth="1"/>
    <col min="8" max="8" width="14.140625" style="6" customWidth="1"/>
    <col min="9" max="9" width="5.7109375" style="6" customWidth="1"/>
    <col min="10" max="16384" width="9.140625" style="6" customWidth="1"/>
  </cols>
  <sheetData>
    <row r="1" spans="1:9" ht="69.75" customHeight="1">
      <c r="A1" s="1"/>
      <c r="B1" s="1"/>
      <c r="C1" s="1"/>
      <c r="D1" s="4"/>
      <c r="E1" s="4"/>
      <c r="F1" s="4"/>
      <c r="G1" s="4"/>
      <c r="H1" s="4"/>
      <c r="I1" s="66"/>
    </row>
    <row r="2" spans="1:9" ht="12.75">
      <c r="A2" s="10" t="str">
        <f>'Table of contents'!A2</f>
        <v>Mental health services in Australia, 2009–10 data</v>
      </c>
      <c r="B2" s="11"/>
      <c r="C2" s="11"/>
      <c r="D2" s="12"/>
      <c r="E2" s="12"/>
      <c r="F2" s="12"/>
      <c r="G2" s="12"/>
      <c r="H2" s="12"/>
      <c r="I2" s="66"/>
    </row>
    <row r="3" spans="1:9" ht="13.5" thickBot="1">
      <c r="A3" s="9" t="str">
        <f>'Table of contents'!A3</f>
        <v>11: Mental health-related prescriptions (version 1.1)</v>
      </c>
      <c r="B3" s="8"/>
      <c r="C3" s="8"/>
      <c r="D3" s="8"/>
      <c r="E3" s="8"/>
      <c r="F3" s="8"/>
      <c r="G3" s="8"/>
      <c r="H3" s="181" t="s">
        <v>191</v>
      </c>
      <c r="I3" s="66"/>
    </row>
    <row r="4" spans="1:9" ht="12.75">
      <c r="A4" s="2"/>
      <c r="B4" s="2"/>
      <c r="C4" s="2"/>
      <c r="D4" s="2"/>
      <c r="E4" s="2"/>
      <c r="F4" s="2"/>
      <c r="G4" s="2"/>
      <c r="H4" s="2"/>
      <c r="I4" s="66"/>
    </row>
    <row r="5" spans="1:9" ht="27.75" customHeight="1" thickBot="1">
      <c r="A5" s="186" t="s">
        <v>178</v>
      </c>
      <c r="B5" s="186"/>
      <c r="C5" s="186"/>
      <c r="D5" s="186"/>
      <c r="E5" s="186"/>
      <c r="F5" s="186"/>
      <c r="G5" s="186"/>
      <c r="H5" s="186"/>
      <c r="I5" s="66"/>
    </row>
    <row r="6" spans="1:9" s="34" customFormat="1" ht="27.75" customHeight="1" thickBot="1">
      <c r="A6" s="71"/>
      <c r="B6" s="71" t="s">
        <v>107</v>
      </c>
      <c r="C6" s="62" t="s">
        <v>66</v>
      </c>
      <c r="D6" s="62" t="s">
        <v>67</v>
      </c>
      <c r="E6" s="62" t="s">
        <v>68</v>
      </c>
      <c r="F6" s="62" t="s">
        <v>69</v>
      </c>
      <c r="G6" s="62" t="s">
        <v>70</v>
      </c>
      <c r="H6" s="62" t="s">
        <v>88</v>
      </c>
      <c r="I6" s="123"/>
    </row>
    <row r="7" spans="1:9" ht="12.75">
      <c r="A7" s="120">
        <v>1</v>
      </c>
      <c r="B7" s="61" t="s">
        <v>123</v>
      </c>
      <c r="C7" s="61"/>
      <c r="D7" s="61"/>
      <c r="E7" s="112"/>
      <c r="F7" s="112"/>
      <c r="G7" s="112"/>
      <c r="H7" s="112"/>
      <c r="I7" s="66"/>
    </row>
    <row r="8" spans="1:9" ht="12.75">
      <c r="A8" s="121">
        <v>2</v>
      </c>
      <c r="B8" s="109" t="s">
        <v>46</v>
      </c>
      <c r="C8" s="77">
        <v>208554</v>
      </c>
      <c r="D8" s="77">
        <v>217438</v>
      </c>
      <c r="E8" s="77">
        <v>232656</v>
      </c>
      <c r="F8" s="77">
        <v>252010</v>
      </c>
      <c r="G8" s="77">
        <v>265681</v>
      </c>
      <c r="H8" s="113">
        <v>6.239371632524349</v>
      </c>
      <c r="I8" s="66"/>
    </row>
    <row r="9" spans="1:9" ht="12.75">
      <c r="A9" s="121">
        <v>3</v>
      </c>
      <c r="B9" s="109" t="s">
        <v>47</v>
      </c>
      <c r="C9" s="77">
        <v>36770</v>
      </c>
      <c r="D9" s="77">
        <v>39985</v>
      </c>
      <c r="E9" s="77">
        <v>45355</v>
      </c>
      <c r="F9" s="77">
        <v>51187</v>
      </c>
      <c r="G9" s="77">
        <v>53912</v>
      </c>
      <c r="H9" s="113">
        <v>10.03933404151991</v>
      </c>
      <c r="I9" s="66"/>
    </row>
    <row r="10" spans="1:9" ht="12.75">
      <c r="A10" s="121">
        <v>4</v>
      </c>
      <c r="B10" s="109" t="s">
        <v>48</v>
      </c>
      <c r="C10" s="77">
        <v>63709</v>
      </c>
      <c r="D10" s="77">
        <v>65182</v>
      </c>
      <c r="E10" s="77">
        <v>69850</v>
      </c>
      <c r="F10" s="77">
        <v>76211</v>
      </c>
      <c r="G10" s="77">
        <v>81885</v>
      </c>
      <c r="H10" s="113">
        <v>6.475794964880688</v>
      </c>
      <c r="I10" s="66"/>
    </row>
    <row r="11" spans="1:9" ht="12.75">
      <c r="A11" s="121">
        <v>5</v>
      </c>
      <c r="B11" s="110" t="s">
        <v>167</v>
      </c>
      <c r="C11" s="78">
        <v>258815</v>
      </c>
      <c r="D11" s="78">
        <v>269526</v>
      </c>
      <c r="E11" s="78">
        <v>288725</v>
      </c>
      <c r="F11" s="78">
        <v>312486</v>
      </c>
      <c r="G11" s="78">
        <v>329946</v>
      </c>
      <c r="H11" s="114">
        <v>6.258420557958333</v>
      </c>
      <c r="I11" s="66"/>
    </row>
    <row r="12" spans="1:9" ht="12.75">
      <c r="A12" s="121">
        <v>6</v>
      </c>
      <c r="B12" s="110"/>
      <c r="C12" s="78"/>
      <c r="D12" s="78"/>
      <c r="E12" s="78"/>
      <c r="F12" s="78"/>
      <c r="G12" s="78"/>
      <c r="H12" s="114"/>
      <c r="I12" s="66"/>
    </row>
    <row r="13" spans="1:9" ht="12.75">
      <c r="A13" s="121">
        <v>7</v>
      </c>
      <c r="B13" s="108" t="s">
        <v>82</v>
      </c>
      <c r="C13" s="123"/>
      <c r="D13" s="123"/>
      <c r="E13" s="123"/>
      <c r="F13" s="123"/>
      <c r="G13" s="123"/>
      <c r="H13" s="113"/>
      <c r="I13" s="63"/>
    </row>
    <row r="14" spans="1:9" ht="12.75">
      <c r="A14" s="121">
        <v>8</v>
      </c>
      <c r="B14" s="109" t="s">
        <v>46</v>
      </c>
      <c r="C14" s="77">
        <v>549503</v>
      </c>
      <c r="D14" s="77">
        <v>541144</v>
      </c>
      <c r="E14" s="77">
        <v>530595</v>
      </c>
      <c r="F14" s="77">
        <v>537536</v>
      </c>
      <c r="G14" s="77">
        <v>533386</v>
      </c>
      <c r="H14" s="113">
        <v>-0.7414592437342438</v>
      </c>
      <c r="I14" s="72"/>
    </row>
    <row r="15" spans="1:9" ht="12.75">
      <c r="A15" s="121">
        <v>9</v>
      </c>
      <c r="B15" s="109" t="s">
        <v>47</v>
      </c>
      <c r="C15" s="77">
        <v>40941</v>
      </c>
      <c r="D15" s="77">
        <v>41247</v>
      </c>
      <c r="E15" s="77">
        <v>42680</v>
      </c>
      <c r="F15" s="77">
        <v>45371</v>
      </c>
      <c r="G15" s="77">
        <v>44348</v>
      </c>
      <c r="H15" s="113">
        <v>2.0184916444115464</v>
      </c>
      <c r="I15" s="66"/>
    </row>
    <row r="16" spans="1:9" ht="12.75">
      <c r="A16" s="121">
        <v>10</v>
      </c>
      <c r="B16" s="109" t="s">
        <v>48</v>
      </c>
      <c r="C16" s="77">
        <v>30511</v>
      </c>
      <c r="D16" s="77">
        <v>29914</v>
      </c>
      <c r="E16" s="77">
        <v>29625</v>
      </c>
      <c r="F16" s="77">
        <v>29549</v>
      </c>
      <c r="G16" s="77">
        <v>29145</v>
      </c>
      <c r="H16" s="113">
        <v>-1.1385662822359865</v>
      </c>
      <c r="I16" s="66"/>
    </row>
    <row r="17" spans="1:9" ht="12.75">
      <c r="A17" s="121">
        <v>11</v>
      </c>
      <c r="B17" s="110" t="s">
        <v>167</v>
      </c>
      <c r="C17" s="78">
        <v>580449</v>
      </c>
      <c r="D17" s="78">
        <v>571843</v>
      </c>
      <c r="E17" s="78">
        <v>561304</v>
      </c>
      <c r="F17" s="78">
        <v>568918</v>
      </c>
      <c r="G17" s="78">
        <v>564358</v>
      </c>
      <c r="H17" s="114">
        <v>-0.7003644385735752</v>
      </c>
      <c r="I17" s="66"/>
    </row>
    <row r="18" spans="1:9" ht="12.75">
      <c r="A18" s="121">
        <v>12</v>
      </c>
      <c r="B18" s="110"/>
      <c r="C18" s="78"/>
      <c r="D18" s="78"/>
      <c r="E18" s="78"/>
      <c r="F18" s="78"/>
      <c r="G18" s="78"/>
      <c r="H18" s="114"/>
      <c r="I18" s="66"/>
    </row>
    <row r="19" spans="1:9" ht="12.75">
      <c r="A19" s="121">
        <v>13</v>
      </c>
      <c r="B19" s="108" t="s">
        <v>83</v>
      </c>
      <c r="C19" s="123"/>
      <c r="D19" s="123"/>
      <c r="E19" s="123"/>
      <c r="F19" s="123"/>
      <c r="G19" s="123"/>
      <c r="H19" s="113"/>
      <c r="I19" s="66"/>
    </row>
    <row r="20" spans="1:9" ht="12.75">
      <c r="A20" s="121">
        <v>14</v>
      </c>
      <c r="B20" s="109" t="s">
        <v>46</v>
      </c>
      <c r="C20" s="77">
        <v>559064</v>
      </c>
      <c r="D20" s="77">
        <v>542453</v>
      </c>
      <c r="E20" s="77">
        <v>532166</v>
      </c>
      <c r="F20" s="77">
        <v>535045</v>
      </c>
      <c r="G20" s="77">
        <v>520898</v>
      </c>
      <c r="H20" s="113">
        <v>-1.7522098773336436</v>
      </c>
      <c r="I20" s="66"/>
    </row>
    <row r="21" spans="1:9" ht="12.75">
      <c r="A21" s="121">
        <v>15</v>
      </c>
      <c r="B21" s="109" t="s">
        <v>47</v>
      </c>
      <c r="C21" s="77">
        <v>47394</v>
      </c>
      <c r="D21" s="77">
        <v>46230</v>
      </c>
      <c r="E21" s="77">
        <v>46517</v>
      </c>
      <c r="F21" s="77">
        <v>48716</v>
      </c>
      <c r="G21" s="77">
        <v>46868</v>
      </c>
      <c r="H21" s="113">
        <v>-0.2786235870890552</v>
      </c>
      <c r="I21" s="63"/>
    </row>
    <row r="22" spans="1:9" ht="12.75">
      <c r="A22" s="121">
        <v>16</v>
      </c>
      <c r="B22" s="109" t="s">
        <v>48</v>
      </c>
      <c r="C22" s="77">
        <v>15766</v>
      </c>
      <c r="D22" s="77">
        <v>15029</v>
      </c>
      <c r="E22" s="77">
        <v>14610</v>
      </c>
      <c r="F22" s="77">
        <v>14529</v>
      </c>
      <c r="G22" s="77">
        <v>14228</v>
      </c>
      <c r="H22" s="113">
        <v>-2.5334522774188573</v>
      </c>
      <c r="I22" s="72"/>
    </row>
    <row r="23" spans="1:9" ht="12.75">
      <c r="A23" s="121">
        <v>17</v>
      </c>
      <c r="B23" s="110" t="s">
        <v>167</v>
      </c>
      <c r="C23" s="78">
        <v>585358</v>
      </c>
      <c r="D23" s="78">
        <v>568284</v>
      </c>
      <c r="E23" s="78">
        <v>557852</v>
      </c>
      <c r="F23" s="78">
        <v>561704</v>
      </c>
      <c r="G23" s="78">
        <v>547253</v>
      </c>
      <c r="H23" s="114">
        <v>-1.6687300289197848</v>
      </c>
      <c r="I23" s="66"/>
    </row>
    <row r="24" spans="1:9" ht="12.75">
      <c r="A24" s="121">
        <v>18</v>
      </c>
      <c r="B24" s="110"/>
      <c r="C24" s="78"/>
      <c r="D24" s="78"/>
      <c r="E24" s="78"/>
      <c r="F24" s="78"/>
      <c r="G24" s="78"/>
      <c r="H24" s="114"/>
      <c r="I24" s="66"/>
    </row>
    <row r="25" spans="1:9" ht="12.75">
      <c r="A25" s="121">
        <v>19</v>
      </c>
      <c r="B25" s="108" t="s">
        <v>84</v>
      </c>
      <c r="C25" s="123"/>
      <c r="D25" s="123"/>
      <c r="E25" s="123"/>
      <c r="F25" s="123"/>
      <c r="G25" s="123"/>
      <c r="H25" s="113"/>
      <c r="I25" s="66"/>
    </row>
    <row r="26" spans="1:9" ht="12.75">
      <c r="A26" s="121">
        <v>20</v>
      </c>
      <c r="B26" s="109" t="s">
        <v>46</v>
      </c>
      <c r="C26" s="77">
        <v>1546483</v>
      </c>
      <c r="D26" s="77">
        <v>1490078</v>
      </c>
      <c r="E26" s="77">
        <v>1383019</v>
      </c>
      <c r="F26" s="77">
        <v>1432873</v>
      </c>
      <c r="G26" s="77">
        <v>1504205</v>
      </c>
      <c r="H26" s="113">
        <v>-0.6905745264686014</v>
      </c>
      <c r="I26" s="66"/>
    </row>
    <row r="27" spans="1:9" ht="12.75">
      <c r="A27" s="121">
        <v>21</v>
      </c>
      <c r="B27" s="109" t="s">
        <v>47</v>
      </c>
      <c r="C27" s="77">
        <v>132758</v>
      </c>
      <c r="D27" s="77">
        <v>129021</v>
      </c>
      <c r="E27" s="77">
        <v>129524</v>
      </c>
      <c r="F27" s="77">
        <v>141370</v>
      </c>
      <c r="G27" s="77">
        <v>148927</v>
      </c>
      <c r="H27" s="113">
        <v>2.91488308224519</v>
      </c>
      <c r="I27" s="66"/>
    </row>
    <row r="28" spans="1:9" ht="12.75">
      <c r="A28" s="121">
        <v>22</v>
      </c>
      <c r="B28" s="109" t="s">
        <v>48</v>
      </c>
      <c r="C28" s="77">
        <v>160242</v>
      </c>
      <c r="D28" s="77">
        <v>152335</v>
      </c>
      <c r="E28" s="77">
        <v>142659</v>
      </c>
      <c r="F28" s="77">
        <v>143526</v>
      </c>
      <c r="G28" s="77">
        <v>146876</v>
      </c>
      <c r="H28" s="113">
        <v>-2.1538774884268252</v>
      </c>
      <c r="I28" s="66"/>
    </row>
    <row r="29" spans="1:9" ht="12.75">
      <c r="A29" s="121">
        <v>23</v>
      </c>
      <c r="B29" s="110" t="s">
        <v>167</v>
      </c>
      <c r="C29" s="78">
        <v>1669815</v>
      </c>
      <c r="D29" s="78">
        <v>1607757</v>
      </c>
      <c r="E29" s="78">
        <v>1494587</v>
      </c>
      <c r="F29" s="78">
        <v>1545601</v>
      </c>
      <c r="G29" s="78">
        <v>1617768</v>
      </c>
      <c r="H29" s="114">
        <v>-0.7885103279974603</v>
      </c>
      <c r="I29" s="66"/>
    </row>
    <row r="30" spans="1:9" ht="12.75">
      <c r="A30" s="121">
        <v>24</v>
      </c>
      <c r="B30" s="110"/>
      <c r="C30" s="78"/>
      <c r="D30" s="78"/>
      <c r="E30" s="78"/>
      <c r="F30" s="78"/>
      <c r="G30" s="78"/>
      <c r="H30" s="114"/>
      <c r="I30" s="66"/>
    </row>
    <row r="31" spans="1:9" ht="12.75">
      <c r="A31" s="121">
        <v>25</v>
      </c>
      <c r="B31" s="108" t="s">
        <v>85</v>
      </c>
      <c r="C31" s="123"/>
      <c r="D31" s="123"/>
      <c r="E31" s="123"/>
      <c r="F31" s="123"/>
      <c r="G31" s="123"/>
      <c r="H31" s="113"/>
      <c r="I31" s="63"/>
    </row>
    <row r="32" spans="1:9" ht="12.75">
      <c r="A32" s="121">
        <v>26</v>
      </c>
      <c r="B32" s="109" t="s">
        <v>46</v>
      </c>
      <c r="C32" s="77">
        <v>8914</v>
      </c>
      <c r="D32" s="77">
        <v>9665</v>
      </c>
      <c r="E32" s="77">
        <v>11175</v>
      </c>
      <c r="F32" s="77">
        <v>13086</v>
      </c>
      <c r="G32" s="77">
        <v>14337</v>
      </c>
      <c r="H32" s="113">
        <v>12.615044783581219</v>
      </c>
      <c r="I32" s="63"/>
    </row>
    <row r="33" spans="1:9" ht="12.75">
      <c r="A33" s="121">
        <v>27</v>
      </c>
      <c r="B33" s="109" t="s">
        <v>47</v>
      </c>
      <c r="C33" s="77">
        <v>31434</v>
      </c>
      <c r="D33" s="77">
        <v>34559</v>
      </c>
      <c r="E33" s="77">
        <v>44501</v>
      </c>
      <c r="F33" s="77">
        <v>49081</v>
      </c>
      <c r="G33" s="77">
        <v>51469</v>
      </c>
      <c r="H33" s="113">
        <v>13.119250876242594</v>
      </c>
      <c r="I33" s="72"/>
    </row>
    <row r="34" spans="1:9" ht="12.75">
      <c r="A34" s="121">
        <v>28</v>
      </c>
      <c r="B34" s="109" t="s">
        <v>48</v>
      </c>
      <c r="C34" s="77">
        <v>10422</v>
      </c>
      <c r="D34" s="77">
        <v>10998</v>
      </c>
      <c r="E34" s="77">
        <v>12424</v>
      </c>
      <c r="F34" s="77">
        <v>13905</v>
      </c>
      <c r="G34" s="77">
        <v>16243</v>
      </c>
      <c r="H34" s="113">
        <v>11.732314174765058</v>
      </c>
      <c r="I34" s="66"/>
    </row>
    <row r="35" spans="1:9" ht="12.75">
      <c r="A35" s="121">
        <v>29</v>
      </c>
      <c r="B35" s="110" t="s">
        <v>167</v>
      </c>
      <c r="C35" s="78">
        <v>47169</v>
      </c>
      <c r="D35" s="78">
        <v>50957</v>
      </c>
      <c r="E35" s="78">
        <v>62819</v>
      </c>
      <c r="F35" s="78">
        <v>69509</v>
      </c>
      <c r="G35" s="78">
        <v>74726</v>
      </c>
      <c r="H35" s="114">
        <v>12.18990147061243</v>
      </c>
      <c r="I35" s="66"/>
    </row>
    <row r="36" spans="1:9" ht="12.75">
      <c r="A36" s="121">
        <v>30</v>
      </c>
      <c r="B36" s="110"/>
      <c r="C36" s="78"/>
      <c r="D36" s="78"/>
      <c r="E36" s="78"/>
      <c r="F36" s="78"/>
      <c r="G36" s="78"/>
      <c r="H36" s="114"/>
      <c r="I36" s="66"/>
    </row>
    <row r="37" spans="1:9" ht="12.75">
      <c r="A37" s="121">
        <v>31</v>
      </c>
      <c r="B37" s="108" t="s">
        <v>163</v>
      </c>
      <c r="C37" s="123"/>
      <c r="D37" s="123"/>
      <c r="E37" s="123"/>
      <c r="F37" s="123"/>
      <c r="G37" s="123"/>
      <c r="H37" s="113"/>
      <c r="I37" s="66"/>
    </row>
    <row r="38" spans="1:9" ht="12.75">
      <c r="A38" s="121">
        <v>32</v>
      </c>
      <c r="B38" s="67" t="s">
        <v>86</v>
      </c>
      <c r="C38" s="77">
        <v>39451</v>
      </c>
      <c r="D38" s="77">
        <v>39015</v>
      </c>
      <c r="E38" s="77">
        <v>38709</v>
      </c>
      <c r="F38" s="77">
        <v>39850</v>
      </c>
      <c r="G38" s="77">
        <v>38889</v>
      </c>
      <c r="H38" s="113">
        <v>-0.35805647421426334</v>
      </c>
      <c r="I38" s="66"/>
    </row>
    <row r="39" spans="1:9" ht="12.75">
      <c r="A39" s="121">
        <v>33</v>
      </c>
      <c r="B39" s="67" t="s">
        <v>87</v>
      </c>
      <c r="C39" s="77">
        <v>31774</v>
      </c>
      <c r="D39" s="77">
        <v>30917</v>
      </c>
      <c r="E39" s="77">
        <v>30769</v>
      </c>
      <c r="F39" s="77">
        <v>30963</v>
      </c>
      <c r="G39" s="77">
        <v>31311</v>
      </c>
      <c r="H39" s="113">
        <v>-0.366299276207005</v>
      </c>
      <c r="I39" s="66"/>
    </row>
    <row r="40" spans="1:9" ht="12.75">
      <c r="A40" s="121">
        <v>34</v>
      </c>
      <c r="B40" s="67"/>
      <c r="C40" s="77"/>
      <c r="D40" s="77"/>
      <c r="E40" s="77"/>
      <c r="F40" s="77"/>
      <c r="G40" s="77"/>
      <c r="H40" s="113"/>
      <c r="I40" s="66"/>
    </row>
    <row r="41" spans="1:9" ht="12.75">
      <c r="A41" s="121">
        <v>35</v>
      </c>
      <c r="B41" s="108" t="s">
        <v>168</v>
      </c>
      <c r="C41" s="79">
        <v>2408493</v>
      </c>
      <c r="D41" s="79">
        <v>2330334</v>
      </c>
      <c r="E41" s="79">
        <v>2219203</v>
      </c>
      <c r="F41" s="79">
        <v>2277748</v>
      </c>
      <c r="G41" s="79">
        <v>2341049</v>
      </c>
      <c r="H41" s="117">
        <v>-0.7075381092916166</v>
      </c>
      <c r="I41" s="66"/>
    </row>
    <row r="42" spans="1:9" ht="13.5" thickBot="1">
      <c r="A42" s="103">
        <v>36</v>
      </c>
      <c r="B42" s="111" t="s">
        <v>164</v>
      </c>
      <c r="C42" s="118">
        <v>117.23547006084094</v>
      </c>
      <c r="D42" s="118">
        <v>111.6399167697591</v>
      </c>
      <c r="E42" s="118">
        <v>104.4925619778675</v>
      </c>
      <c r="F42" s="118">
        <v>105.23698799116816</v>
      </c>
      <c r="G42" s="118">
        <v>105.66480116453623</v>
      </c>
      <c r="H42" s="119">
        <v>-2.5643632255631044</v>
      </c>
      <c r="I42" s="63"/>
    </row>
    <row r="43" spans="1:9" ht="12.75">
      <c r="A43" s="25"/>
      <c r="B43" s="25"/>
      <c r="C43" s="25"/>
      <c r="D43" s="25"/>
      <c r="E43" s="25"/>
      <c r="F43" s="25"/>
      <c r="G43" s="25"/>
      <c r="H43" s="25"/>
      <c r="I43" s="25"/>
    </row>
    <row r="44" spans="1:9" ht="12.75" customHeight="1">
      <c r="A44" s="59" t="s">
        <v>59</v>
      </c>
      <c r="B44" s="192" t="s">
        <v>183</v>
      </c>
      <c r="C44" s="192"/>
      <c r="D44" s="192"/>
      <c r="E44" s="192"/>
      <c r="F44" s="192"/>
      <c r="G44" s="192"/>
      <c r="H44" s="192"/>
      <c r="I44" s="25"/>
    </row>
    <row r="45" spans="1:9" ht="12.75">
      <c r="A45" s="59" t="s">
        <v>60</v>
      </c>
      <c r="B45" s="189" t="s">
        <v>119</v>
      </c>
      <c r="C45" s="189"/>
      <c r="D45" s="189"/>
      <c r="E45" s="189"/>
      <c r="F45" s="189"/>
      <c r="G45" s="189"/>
      <c r="H45" s="189"/>
      <c r="I45" s="25"/>
    </row>
    <row r="46" spans="1:9" ht="12.75">
      <c r="A46" s="59" t="s">
        <v>62</v>
      </c>
      <c r="B46" s="189" t="s">
        <v>120</v>
      </c>
      <c r="C46" s="189"/>
      <c r="D46" s="189"/>
      <c r="E46" s="189"/>
      <c r="F46" s="189"/>
      <c r="G46" s="189"/>
      <c r="H46" s="189"/>
      <c r="I46" s="25"/>
    </row>
    <row r="47" spans="1:9" ht="21" customHeight="1">
      <c r="A47" s="59" t="s">
        <v>64</v>
      </c>
      <c r="B47" s="192" t="s">
        <v>186</v>
      </c>
      <c r="C47" s="192"/>
      <c r="D47" s="192"/>
      <c r="E47" s="192"/>
      <c r="F47" s="192"/>
      <c r="G47" s="192"/>
      <c r="H47" s="192"/>
      <c r="I47" s="25"/>
    </row>
    <row r="48" spans="1:9" ht="12.75">
      <c r="A48" s="59" t="s">
        <v>102</v>
      </c>
      <c r="B48" s="189" t="s">
        <v>108</v>
      </c>
      <c r="C48" s="189"/>
      <c r="D48" s="189"/>
      <c r="E48" s="189"/>
      <c r="F48" s="189"/>
      <c r="G48" s="189"/>
      <c r="H48" s="189"/>
      <c r="I48" s="25"/>
    </row>
    <row r="49" spans="1:9" ht="12.75">
      <c r="A49" s="59"/>
      <c r="B49" s="59"/>
      <c r="C49" s="59"/>
      <c r="D49" s="59"/>
      <c r="E49" s="59"/>
      <c r="F49" s="59"/>
      <c r="G49" s="59"/>
      <c r="H49" s="59"/>
      <c r="I49" s="25"/>
    </row>
    <row r="50" spans="1:9" ht="12.75">
      <c r="A50" s="148"/>
      <c r="B50" s="189" t="s">
        <v>195</v>
      </c>
      <c r="C50" s="189"/>
      <c r="D50" s="189"/>
      <c r="E50" s="189"/>
      <c r="F50" s="189"/>
      <c r="G50" s="189"/>
      <c r="H50" s="189"/>
      <c r="I50" s="25"/>
    </row>
    <row r="51" spans="1:9" ht="12.75">
      <c r="A51" s="54"/>
      <c r="B51" s="190" t="s">
        <v>160</v>
      </c>
      <c r="C51" s="190"/>
      <c r="D51" s="190"/>
      <c r="E51" s="190"/>
      <c r="F51" s="190"/>
      <c r="G51" s="190"/>
      <c r="H51" s="190"/>
      <c r="I51" s="25"/>
    </row>
    <row r="52" spans="1:9" ht="12.75">
      <c r="A52" s="25"/>
      <c r="B52" s="25"/>
      <c r="C52" s="25"/>
      <c r="D52" s="25"/>
      <c r="E52" s="25"/>
      <c r="F52" s="25"/>
      <c r="G52" s="25"/>
      <c r="H52" s="25"/>
      <c r="I52" s="25"/>
    </row>
  </sheetData>
  <sheetProtection/>
  <mergeCells count="8">
    <mergeCell ref="B48:H48"/>
    <mergeCell ref="B50:H50"/>
    <mergeCell ref="B51:H51"/>
    <mergeCell ref="A5:H5"/>
    <mergeCell ref="B44:H44"/>
    <mergeCell ref="B47:H47"/>
    <mergeCell ref="B45:H45"/>
    <mergeCell ref="B46:H46"/>
  </mergeCells>
  <hyperlinks>
    <hyperlink ref="H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A1" sqref="A1"/>
    </sheetView>
  </sheetViews>
  <sheetFormatPr defaultColWidth="9.140625" defaultRowHeight="12.75"/>
  <cols>
    <col min="1" max="1" width="4.421875" style="6" customWidth="1"/>
    <col min="2" max="2" width="28.8515625" style="6" customWidth="1"/>
    <col min="3" max="8" width="16.7109375" style="6" customWidth="1"/>
    <col min="9" max="9" width="2.7109375" style="6" customWidth="1"/>
    <col min="10" max="16384" width="9.140625" style="6" customWidth="1"/>
  </cols>
  <sheetData>
    <row r="1" spans="1:9" ht="69.75" customHeight="1">
      <c r="A1" s="1"/>
      <c r="B1" s="1"/>
      <c r="C1" s="1"/>
      <c r="D1" s="4"/>
      <c r="E1" s="4"/>
      <c r="F1" s="4"/>
      <c r="G1" s="4"/>
      <c r="H1" s="4"/>
      <c r="I1" s="2"/>
    </row>
    <row r="2" spans="1:9" ht="12.75">
      <c r="A2" s="10" t="str">
        <f>'Table of contents'!A2</f>
        <v>Mental health services in Australia, 2009–10 data</v>
      </c>
      <c r="B2" s="11"/>
      <c r="C2" s="11"/>
      <c r="D2" s="12"/>
      <c r="E2" s="12"/>
      <c r="F2" s="12"/>
      <c r="G2" s="12"/>
      <c r="H2" s="12"/>
      <c r="I2" s="2"/>
    </row>
    <row r="3" spans="1:9" ht="13.5" thickBot="1">
      <c r="A3" s="9" t="str">
        <f>'Table of contents'!A3</f>
        <v>11: Mental health-related prescriptions (version 1.1)</v>
      </c>
      <c r="B3" s="8"/>
      <c r="C3" s="8"/>
      <c r="D3" s="8"/>
      <c r="E3" s="8"/>
      <c r="F3" s="8"/>
      <c r="G3" s="8"/>
      <c r="H3" s="181" t="s">
        <v>191</v>
      </c>
      <c r="I3" s="2"/>
    </row>
    <row r="4" spans="1:9" ht="12.75">
      <c r="A4" s="2"/>
      <c r="B4" s="2"/>
      <c r="C4" s="2"/>
      <c r="D4" s="2"/>
      <c r="E4" s="2"/>
      <c r="F4" s="2"/>
      <c r="G4" s="2"/>
      <c r="H4" s="2"/>
      <c r="I4" s="2"/>
    </row>
    <row r="5" spans="1:9" ht="18" customHeight="1" thickBot="1">
      <c r="A5" s="3" t="s">
        <v>187</v>
      </c>
      <c r="B5" s="3"/>
      <c r="C5" s="25"/>
      <c r="D5" s="25"/>
      <c r="E5" s="25"/>
      <c r="F5" s="25"/>
      <c r="G5" s="25"/>
      <c r="H5" s="25"/>
      <c r="I5" s="2"/>
    </row>
    <row r="6" spans="1:9" ht="27.75" customHeight="1" thickBot="1">
      <c r="A6" s="73"/>
      <c r="B6" s="73"/>
      <c r="C6" s="36" t="s">
        <v>71</v>
      </c>
      <c r="D6" s="36" t="s">
        <v>72</v>
      </c>
      <c r="E6" s="74" t="s">
        <v>135</v>
      </c>
      <c r="F6" s="36" t="s">
        <v>136</v>
      </c>
      <c r="G6" s="36" t="s">
        <v>73</v>
      </c>
      <c r="H6" s="36" t="s">
        <v>57</v>
      </c>
      <c r="I6" s="2"/>
    </row>
    <row r="7" spans="1:9" ht="12.75">
      <c r="A7" s="87">
        <v>1</v>
      </c>
      <c r="B7" s="75" t="s">
        <v>89</v>
      </c>
      <c r="C7" s="75"/>
      <c r="D7" s="75"/>
      <c r="E7" s="75"/>
      <c r="F7" s="75"/>
      <c r="G7" s="75"/>
      <c r="H7" s="75"/>
      <c r="I7" s="2"/>
    </row>
    <row r="8" spans="1:9" ht="12.75">
      <c r="A8" s="87">
        <v>2</v>
      </c>
      <c r="B8" s="76" t="s">
        <v>93</v>
      </c>
      <c r="C8" s="77">
        <v>2596091</v>
      </c>
      <c r="D8" s="77">
        <v>97197</v>
      </c>
      <c r="E8" s="78">
        <v>2693288</v>
      </c>
      <c r="F8" s="77">
        <v>33830</v>
      </c>
      <c r="G8" s="77">
        <v>202565</v>
      </c>
      <c r="H8" s="77">
        <v>2929683</v>
      </c>
      <c r="I8" s="2"/>
    </row>
    <row r="9" spans="1:9" ht="12.75">
      <c r="A9" s="87">
        <v>3</v>
      </c>
      <c r="B9" s="76" t="s">
        <v>82</v>
      </c>
      <c r="C9" s="77">
        <v>2983421</v>
      </c>
      <c r="D9" s="77">
        <v>169802</v>
      </c>
      <c r="E9" s="78">
        <v>3153223</v>
      </c>
      <c r="F9" s="77">
        <v>631463</v>
      </c>
      <c r="G9" s="77">
        <v>592731</v>
      </c>
      <c r="H9" s="77">
        <v>4377417</v>
      </c>
      <c r="I9" s="2"/>
    </row>
    <row r="10" spans="1:9" ht="12.75">
      <c r="A10" s="87">
        <v>4</v>
      </c>
      <c r="B10" s="76" t="s">
        <v>83</v>
      </c>
      <c r="C10" s="77">
        <v>2176980</v>
      </c>
      <c r="D10" s="77">
        <v>281414</v>
      </c>
      <c r="E10" s="78">
        <v>2458394</v>
      </c>
      <c r="F10" s="77">
        <v>445736</v>
      </c>
      <c r="G10" s="77">
        <v>903273</v>
      </c>
      <c r="H10" s="77">
        <v>3807403</v>
      </c>
      <c r="I10" s="2"/>
    </row>
    <row r="11" spans="1:9" ht="12.75">
      <c r="A11" s="87">
        <v>5</v>
      </c>
      <c r="B11" s="76" t="s">
        <v>84</v>
      </c>
      <c r="C11" s="77">
        <v>12492147</v>
      </c>
      <c r="D11" s="77">
        <v>665373</v>
      </c>
      <c r="E11" s="78">
        <v>13157520</v>
      </c>
      <c r="F11" s="77">
        <v>3797568</v>
      </c>
      <c r="G11" s="77">
        <v>196329</v>
      </c>
      <c r="H11" s="77">
        <v>17151417</v>
      </c>
      <c r="I11" s="2"/>
    </row>
    <row r="12" spans="1:9" ht="12.75">
      <c r="A12" s="87">
        <v>6</v>
      </c>
      <c r="B12" s="76" t="s">
        <v>85</v>
      </c>
      <c r="C12" s="77">
        <v>517489</v>
      </c>
      <c r="D12" s="77">
        <v>1363</v>
      </c>
      <c r="E12" s="78">
        <v>518852</v>
      </c>
      <c r="F12" s="77">
        <v>114475</v>
      </c>
      <c r="G12" s="77">
        <v>41913</v>
      </c>
      <c r="H12" s="77">
        <v>675240</v>
      </c>
      <c r="I12" s="2"/>
    </row>
    <row r="13" spans="1:9" ht="12.75">
      <c r="A13" s="87">
        <v>7</v>
      </c>
      <c r="B13" s="75" t="s">
        <v>57</v>
      </c>
      <c r="C13" s="79">
        <v>20766128</v>
      </c>
      <c r="D13" s="79">
        <v>1215149</v>
      </c>
      <c r="E13" s="80">
        <v>21981277</v>
      </c>
      <c r="F13" s="79">
        <v>5023072</v>
      </c>
      <c r="G13" s="79">
        <v>1936811</v>
      </c>
      <c r="H13" s="79">
        <v>28941160</v>
      </c>
      <c r="I13" s="2"/>
    </row>
    <row r="14" spans="1:9" ht="12.75">
      <c r="A14" s="87">
        <v>8</v>
      </c>
      <c r="B14" s="75"/>
      <c r="C14" s="79"/>
      <c r="D14" s="79"/>
      <c r="E14" s="80"/>
      <c r="F14" s="79"/>
      <c r="G14" s="79"/>
      <c r="H14" s="79"/>
      <c r="I14" s="2"/>
    </row>
    <row r="15" spans="1:9" ht="12.75">
      <c r="A15" s="87">
        <v>9</v>
      </c>
      <c r="B15" s="75" t="s">
        <v>90</v>
      </c>
      <c r="C15" s="75"/>
      <c r="D15" s="75"/>
      <c r="E15" s="81"/>
      <c r="F15" s="75"/>
      <c r="G15" s="75"/>
      <c r="H15" s="75"/>
      <c r="I15" s="2"/>
    </row>
    <row r="16" spans="1:9" ht="12.75">
      <c r="A16" s="87">
        <v>10</v>
      </c>
      <c r="B16" s="76" t="s">
        <v>93</v>
      </c>
      <c r="C16" s="82">
        <v>88.61337557681155</v>
      </c>
      <c r="D16" s="82">
        <v>3.3176626959299007</v>
      </c>
      <c r="E16" s="83">
        <v>91.93103827274145</v>
      </c>
      <c r="F16" s="82">
        <v>1.1547324403356949</v>
      </c>
      <c r="G16" s="82">
        <v>6.914229286922851</v>
      </c>
      <c r="H16" s="82">
        <v>100</v>
      </c>
      <c r="I16" s="2"/>
    </row>
    <row r="17" spans="1:9" ht="12.75">
      <c r="A17" s="87">
        <v>11</v>
      </c>
      <c r="B17" s="76" t="s">
        <v>82</v>
      </c>
      <c r="C17" s="82">
        <v>68.1548273787944</v>
      </c>
      <c r="D17" s="82">
        <v>3.87904556499872</v>
      </c>
      <c r="E17" s="83">
        <v>72.03387294379311</v>
      </c>
      <c r="F17" s="82">
        <v>14.425470545757921</v>
      </c>
      <c r="G17" s="82">
        <v>13.54065651044897</v>
      </c>
      <c r="H17" s="82">
        <v>100</v>
      </c>
      <c r="I17" s="2"/>
    </row>
    <row r="18" spans="1:9" ht="12.75">
      <c r="A18" s="87">
        <v>12</v>
      </c>
      <c r="B18" s="76" t="s">
        <v>83</v>
      </c>
      <c r="C18" s="82">
        <v>57.17755646040096</v>
      </c>
      <c r="D18" s="82">
        <v>7.39123229140703</v>
      </c>
      <c r="E18" s="83">
        <v>64.56878875180799</v>
      </c>
      <c r="F18" s="82">
        <v>11.707087481939789</v>
      </c>
      <c r="G18" s="82">
        <v>23.72412376625222</v>
      </c>
      <c r="H18" s="82">
        <v>100</v>
      </c>
      <c r="I18" s="2"/>
    </row>
    <row r="19" spans="1:9" ht="12.75">
      <c r="A19" s="87">
        <v>13</v>
      </c>
      <c r="B19" s="76" t="s">
        <v>84</v>
      </c>
      <c r="C19" s="82">
        <v>72.83448941857107</v>
      </c>
      <c r="D19" s="82">
        <v>3.8794054158907105</v>
      </c>
      <c r="E19" s="83">
        <v>76.71389483446178</v>
      </c>
      <c r="F19" s="82">
        <v>22.141424233344686</v>
      </c>
      <c r="G19" s="82">
        <v>1.1446809321935325</v>
      </c>
      <c r="H19" s="82">
        <v>100</v>
      </c>
      <c r="I19" s="2"/>
    </row>
    <row r="20" spans="1:9" ht="12.75">
      <c r="A20" s="87">
        <v>14</v>
      </c>
      <c r="B20" s="76" t="s">
        <v>85</v>
      </c>
      <c r="C20" s="82">
        <v>76.6377880457319</v>
      </c>
      <c r="D20" s="82">
        <v>0.20185415555950478</v>
      </c>
      <c r="E20" s="83">
        <v>76.8396422012914</v>
      </c>
      <c r="F20" s="82">
        <v>16.953231443634856</v>
      </c>
      <c r="G20" s="82">
        <v>6.207126355073751</v>
      </c>
      <c r="H20" s="82">
        <v>100</v>
      </c>
      <c r="I20" s="2"/>
    </row>
    <row r="21" spans="1:9" ht="13.5" thickBot="1">
      <c r="A21" s="131">
        <v>15</v>
      </c>
      <c r="B21" s="84" t="s">
        <v>57</v>
      </c>
      <c r="C21" s="85">
        <v>71.75292213580934</v>
      </c>
      <c r="D21" s="85">
        <v>4.198687958602903</v>
      </c>
      <c r="E21" s="86">
        <v>75.95161009441225</v>
      </c>
      <c r="F21" s="85">
        <v>17.356152966916323</v>
      </c>
      <c r="G21" s="85">
        <v>6.692236938671428</v>
      </c>
      <c r="H21" s="85">
        <v>100</v>
      </c>
      <c r="I21" s="2"/>
    </row>
    <row r="22" spans="1:9" ht="12.75">
      <c r="A22" s="155"/>
      <c r="B22" s="156"/>
      <c r="C22" s="157"/>
      <c r="D22" s="157"/>
      <c r="E22" s="158"/>
      <c r="F22" s="157"/>
      <c r="G22" s="157"/>
      <c r="H22" s="157"/>
      <c r="I22" s="2"/>
    </row>
    <row r="23" spans="1:9" ht="12.75">
      <c r="A23" s="59" t="s">
        <v>59</v>
      </c>
      <c r="B23" s="189" t="s">
        <v>183</v>
      </c>
      <c r="C23" s="189"/>
      <c r="D23" s="189"/>
      <c r="E23" s="189"/>
      <c r="F23" s="189"/>
      <c r="G23" s="189"/>
      <c r="H23" s="189"/>
      <c r="I23" s="2"/>
    </row>
    <row r="24" spans="1:9" ht="12.75">
      <c r="A24" s="59" t="s">
        <v>60</v>
      </c>
      <c r="B24" s="189" t="s">
        <v>98</v>
      </c>
      <c r="C24" s="189"/>
      <c r="D24" s="189"/>
      <c r="E24" s="189"/>
      <c r="F24" s="189"/>
      <c r="G24" s="189"/>
      <c r="H24" s="189"/>
      <c r="I24" s="2"/>
    </row>
    <row r="25" spans="1:9" ht="12.75">
      <c r="A25" s="59"/>
      <c r="B25" s="59"/>
      <c r="C25" s="59"/>
      <c r="D25" s="59"/>
      <c r="E25" s="59"/>
      <c r="F25" s="59"/>
      <c r="G25" s="59"/>
      <c r="H25" s="59"/>
      <c r="I25" s="2"/>
    </row>
    <row r="26" spans="1:9" ht="12.75">
      <c r="A26" s="54"/>
      <c r="B26" s="190" t="s">
        <v>169</v>
      </c>
      <c r="C26" s="190"/>
      <c r="D26" s="190"/>
      <c r="E26" s="190"/>
      <c r="F26" s="190"/>
      <c r="G26" s="190"/>
      <c r="H26" s="190"/>
      <c r="I26" s="2"/>
    </row>
    <row r="27" spans="1:9" ht="12.75">
      <c r="A27" s="64"/>
      <c r="B27" s="64"/>
      <c r="C27" s="64"/>
      <c r="D27" s="64"/>
      <c r="E27" s="64"/>
      <c r="F27" s="64"/>
      <c r="G27" s="64"/>
      <c r="H27" s="64"/>
      <c r="I27" s="2"/>
    </row>
  </sheetData>
  <sheetProtection/>
  <mergeCells count="3">
    <mergeCell ref="B23:H23"/>
    <mergeCell ref="B24:H24"/>
    <mergeCell ref="B26:H26"/>
  </mergeCells>
  <hyperlinks>
    <hyperlink ref="H3" location="'Table of contents'!A1" display="Table of contents"/>
  </hyperlinks>
  <printOptions horizontalCentered="1"/>
  <pageMargins left="0.3937007874015748" right="0.3937007874015748" top="0.7874015748031497" bottom="0.984251968503937" header="0.5118110236220472" footer="0.3937007874015748"/>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related prescriptions</dc:title>
  <dc:subject>Mental health services Australia</dc:subject>
  <dc:creator>AIHW</dc:creator>
  <cp:keywords>mental health prescriptions</cp:keywords>
  <dc:description/>
  <cp:lastModifiedBy>Doyle, Carey</cp:lastModifiedBy>
  <cp:lastPrinted>2010-12-10T01:14:00Z</cp:lastPrinted>
  <dcterms:created xsi:type="dcterms:W3CDTF">2010-11-09T22:46:21Z</dcterms:created>
  <dcterms:modified xsi:type="dcterms:W3CDTF">2013-04-02T04:00:44Z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