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685" yWindow="65326" windowWidth="16875" windowHeight="9465" activeTab="0"/>
  </bookViews>
  <sheets>
    <sheet name="Table 2.1" sheetId="1" r:id="rId1"/>
    <sheet name="Tab 2.2" sheetId="2" r:id="rId2"/>
    <sheet name="Table 2.3" sheetId="3" r:id="rId3"/>
    <sheet name="Table 2.4" sheetId="4" r:id="rId4"/>
    <sheet name="Tab 2.5" sheetId="5" r:id="rId5"/>
    <sheet name="Tab 2.6" sheetId="6" r:id="rId6"/>
    <sheet name="Table 2.7" sheetId="7" r:id="rId7"/>
  </sheets>
  <externalReferences>
    <externalReference r:id="rId10"/>
    <externalReference r:id="rId11"/>
  </externalReferences>
  <definedNames>
    <definedName name="DumpArea11.5" localSheetId="1">#REF!</definedName>
    <definedName name="DumpArea11.5" localSheetId="4">#REF!</definedName>
    <definedName name="DumpArea11.5" localSheetId="5">#REF!</definedName>
    <definedName name="DumpArea11.5" localSheetId="0">#REF!</definedName>
    <definedName name="DumpArea11.5" localSheetId="2">#REF!</definedName>
    <definedName name="DumpArea11.5" localSheetId="6">#REF!</definedName>
    <definedName name="DumpArea11.5">#REF!</definedName>
    <definedName name="DumpArea11.6" localSheetId="1">#REF!</definedName>
    <definedName name="DumpArea11.6" localSheetId="4">#REF!</definedName>
    <definedName name="DumpArea11.6" localSheetId="5">#REF!</definedName>
    <definedName name="DumpArea11.6" localSheetId="0">#REF!</definedName>
    <definedName name="DumpArea11.6" localSheetId="2">#REF!</definedName>
    <definedName name="DumpArea11.6" localSheetId="6">#REF!</definedName>
    <definedName name="DumpArea11.6">#REF!</definedName>
    <definedName name="_xlnm.Print_Area" localSheetId="1">'Tab 2.2'!$A$1:$M$46</definedName>
    <definedName name="_xlnm.Print_Area" localSheetId="4">'Tab 2.5'!$A$1:$N$75</definedName>
    <definedName name="_xlnm.Print_Area" localSheetId="5">'Tab 2.6'!$A$1:$M$17</definedName>
    <definedName name="_xlnm.Print_Area" localSheetId="0">'Table 2.1'!$A$1:$O$89</definedName>
    <definedName name="_xlnm.Print_Area" localSheetId="2">'Table 2.3'!$A$1:$I$160</definedName>
    <definedName name="_xlnm.Print_Area" localSheetId="3">'Table 2.4'!$A$1:$L$129</definedName>
    <definedName name="_xlnm.Print_Area" localSheetId="6">'Table 2.7'!$A$1:$L$34</definedName>
    <definedName name="Sheet1">#REF!</definedName>
  </definedNames>
  <calcPr fullCalcOnLoad="1"/>
</workbook>
</file>

<file path=xl/sharedStrings.xml><?xml version="1.0" encoding="utf-8"?>
<sst xmlns="http://schemas.openxmlformats.org/spreadsheetml/2006/main" count="1350" uniqueCount="434">
  <si>
    <t>NSW</t>
  </si>
  <si>
    <t>Vic</t>
  </si>
  <si>
    <t>Qld</t>
  </si>
  <si>
    <t>WA</t>
  </si>
  <si>
    <t>SA</t>
  </si>
  <si>
    <t>Tas</t>
  </si>
  <si>
    <t>ACT</t>
  </si>
  <si>
    <t>NT</t>
  </si>
  <si>
    <t>Total</t>
  </si>
  <si>
    <t xml:space="preserve">Separations </t>
  </si>
  <si>
    <t>Public hospitals</t>
  </si>
  <si>
    <t>Public acute hospitals</t>
  </si>
  <si>
    <t>Public psychiatric hospitals</t>
  </si>
  <si>
    <t>. .</t>
  </si>
  <si>
    <t>Private hospitals</t>
  </si>
  <si>
    <t>n.p.</t>
  </si>
  <si>
    <t>Private free-standing day hospital facilities</t>
  </si>
  <si>
    <t>Public acute &amp; private hospitals</t>
  </si>
  <si>
    <t>Overnight separations</t>
  </si>
  <si>
    <t>Same-day separations</t>
  </si>
  <si>
    <t>Same-day separations as a % of total</t>
  </si>
  <si>
    <t>(continued)</t>
  </si>
  <si>
    <t>26.1</t>
  </si>
  <si>
    <t>107.8</t>
  </si>
  <si>
    <t>Patient days</t>
  </si>
  <si>
    <t>319.3</t>
  </si>
  <si>
    <t>Average length of stay (days)</t>
  </si>
  <si>
    <t>1.0</t>
  </si>
  <si>
    <t>3.0</t>
  </si>
  <si>
    <t>Average length of stay, excluding same-day separations (days)</t>
  </si>
  <si>
    <t>5.5</t>
  </si>
  <si>
    <t>(a)</t>
  </si>
  <si>
    <t>(b)</t>
  </si>
  <si>
    <t>Includes private psychiatric hospitals.</t>
  </si>
  <si>
    <t>(c)</t>
  </si>
  <si>
    <t xml:space="preserve">Figures are directly age-standardised to the June 2005 Australian population as detailed in Appendix 1. </t>
  </si>
  <si>
    <t>(d)</t>
  </si>
  <si>
    <t>(e)</t>
  </si>
  <si>
    <t>(f)</t>
  </si>
  <si>
    <t xml:space="preserve">Caution should be used with average length of stay data for public psychiatric hospitals. The figures include a small percentage of long-stay patients who can affect the average markedly. </t>
  </si>
  <si>
    <t>Not published.</t>
  </si>
  <si>
    <t>Not applicable.</t>
  </si>
  <si>
    <r>
      <t>Table 2.4: Summary of separation</t>
    </r>
    <r>
      <rPr>
        <b/>
        <vertAlign val="superscript"/>
        <sz val="10"/>
        <rFont val="Book Antiqua"/>
        <family val="1"/>
      </rPr>
      <t>(a)</t>
    </r>
    <r>
      <rPr>
        <b/>
        <sz val="10"/>
        <rFont val="Book Antiqua"/>
        <family val="1"/>
      </rPr>
      <t>, average cost weight, patient day and average length of stay statistics, by hospital type, states and territories, 2005–06</t>
    </r>
  </si>
  <si>
    <r>
      <t>Other private hospitals</t>
    </r>
    <r>
      <rPr>
        <vertAlign val="superscript"/>
        <sz val="8"/>
        <rFont val="Arial"/>
        <family val="2"/>
      </rPr>
      <t>(b)</t>
    </r>
  </si>
  <si>
    <r>
      <t>Private hospitals</t>
    </r>
    <r>
      <rPr>
        <vertAlign val="superscript"/>
        <sz val="8"/>
        <rFont val="Arial"/>
        <family val="2"/>
      </rPr>
      <t>(b)</t>
    </r>
  </si>
  <si>
    <r>
      <t>Table 2.4 (continued): Summary of separation</t>
    </r>
    <r>
      <rPr>
        <b/>
        <vertAlign val="superscript"/>
        <sz val="10"/>
        <rFont val="Book Antiqua"/>
        <family val="1"/>
      </rPr>
      <t>(a)</t>
    </r>
    <r>
      <rPr>
        <b/>
        <sz val="10"/>
        <rFont val="Book Antiqua"/>
        <family val="1"/>
      </rPr>
      <t>, average cost weight, patient day and average length of stay statistics, by hospital type, states and territories, 2005–06</t>
    </r>
  </si>
  <si>
    <r>
      <t>Separations per 1,000 population</t>
    </r>
    <r>
      <rPr>
        <b/>
        <vertAlign val="superscript"/>
        <sz val="8"/>
        <rFont val="Arial"/>
        <family val="2"/>
      </rPr>
      <t>(d)</t>
    </r>
  </si>
  <si>
    <r>
      <t>Average public cost weight of separations</t>
    </r>
    <r>
      <rPr>
        <b/>
        <vertAlign val="superscript"/>
        <sz val="8"/>
        <rFont val="Arial"/>
        <family val="2"/>
      </rPr>
      <t>(d)</t>
    </r>
  </si>
  <si>
    <r>
      <t>Average private cost weight of separations</t>
    </r>
    <r>
      <rPr>
        <b/>
        <vertAlign val="superscript"/>
        <sz val="8"/>
        <rFont val="Arial"/>
        <family val="2"/>
      </rPr>
      <t>(e)</t>
    </r>
  </si>
  <si>
    <r>
      <t>Patient days per 1,000 population</t>
    </r>
    <r>
      <rPr>
        <b/>
        <vertAlign val="superscript"/>
        <sz val="8"/>
        <rFont val="Arial"/>
        <family val="2"/>
      </rPr>
      <t>(c)</t>
    </r>
  </si>
  <si>
    <r>
      <t>Public psychiatric hospitals</t>
    </r>
    <r>
      <rPr>
        <vertAlign val="superscript"/>
        <sz val="8"/>
        <rFont val="Arial"/>
        <family val="2"/>
      </rPr>
      <t>(f)</t>
    </r>
  </si>
  <si>
    <r>
      <t xml:space="preserve">Separations for which the care type was reported as </t>
    </r>
    <r>
      <rPr>
        <i/>
        <sz val="7"/>
        <rFont val="Arial"/>
        <family val="2"/>
      </rPr>
      <t>Newborn</t>
    </r>
    <r>
      <rPr>
        <sz val="7"/>
        <rFont val="Arial"/>
        <family val="2"/>
      </rPr>
      <t xml:space="preserve"> with no qualified days, and records for </t>
    </r>
    <r>
      <rPr>
        <i/>
        <sz val="7"/>
        <rFont val="Arial"/>
        <family val="2"/>
      </rPr>
      <t>Hospital boarders</t>
    </r>
    <r>
      <rPr>
        <sz val="7"/>
        <rFont val="Arial"/>
        <family val="2"/>
      </rPr>
      <t xml:space="preserve"> and </t>
    </r>
    <r>
      <rPr>
        <i/>
        <sz val="7"/>
        <rFont val="Arial"/>
        <family val="2"/>
      </rPr>
      <t>Posthumous organ procurement</t>
    </r>
    <r>
      <rPr>
        <sz val="7"/>
        <rFont val="Arial"/>
        <family val="2"/>
      </rPr>
      <t xml:space="preserve"> have been excluded.</t>
    </r>
  </si>
  <si>
    <r>
      <t xml:space="preserve">Separations for which the care type was reported as </t>
    </r>
    <r>
      <rPr>
        <i/>
        <sz val="7"/>
        <rFont val="Arial"/>
        <family val="2"/>
      </rPr>
      <t>Acute</t>
    </r>
    <r>
      <rPr>
        <sz val="7"/>
        <rFont val="Arial"/>
        <family val="2"/>
      </rPr>
      <t xml:space="preserve">, or as </t>
    </r>
    <r>
      <rPr>
        <i/>
        <sz val="7"/>
        <rFont val="Arial"/>
        <family val="2"/>
      </rPr>
      <t>Newborn with qualified patient days</t>
    </r>
    <r>
      <rPr>
        <sz val="7"/>
        <rFont val="Arial"/>
        <family val="2"/>
      </rPr>
      <t xml:space="preserve">, or was </t>
    </r>
    <r>
      <rPr>
        <i/>
        <sz val="7"/>
        <rFont val="Arial"/>
        <family val="2"/>
      </rPr>
      <t xml:space="preserve">Not reported. </t>
    </r>
    <r>
      <rPr>
        <sz val="7"/>
        <rFont val="Arial"/>
        <family val="2"/>
      </rPr>
      <t>AR-DRGs version 4.2 and national private sector estimated cost weights for 2002–03 were used for all rows in this category.</t>
    </r>
  </si>
  <si>
    <t>2001–02</t>
  </si>
  <si>
    <t>2002–03</t>
  </si>
  <si>
    <t>2003–04</t>
  </si>
  <si>
    <t>2004–05</t>
  </si>
  <si>
    <t>2005–06</t>
  </si>
  <si>
    <t>Ave since 2001–02</t>
  </si>
  <si>
    <t xml:space="preserve">Since 2004–05 </t>
  </si>
  <si>
    <t xml:space="preserve">Separations (’000) </t>
  </si>
  <si>
    <t xml:space="preserve">  Public acute hospitals</t>
  </si>
  <si>
    <t xml:space="preserve">  Public psychiatric hospitals</t>
  </si>
  <si>
    <t>Overnight separations (’000)</t>
  </si>
  <si>
    <t>1999–00</t>
  </si>
  <si>
    <t>Same-day separations (’000)</t>
  </si>
  <si>
    <t>49.1</t>
  </si>
  <si>
    <t>55.4</t>
  </si>
  <si>
    <t>Separations per 1,000 population</t>
  </si>
  <si>
    <t>0.8</t>
  </si>
  <si>
    <t>Since 2004–05</t>
  </si>
  <si>
    <t xml:space="preserve">Patient days (’000) </t>
  </si>
  <si>
    <t>3.9</t>
  </si>
  <si>
    <t>3.7</t>
  </si>
  <si>
    <t>2.6</t>
  </si>
  <si>
    <t>3.3</t>
  </si>
  <si>
    <t>3.4</t>
  </si>
  <si>
    <t xml:space="preserve">Average length of stay, excluding same- </t>
  </si>
  <si>
    <t>day separations (days)</t>
  </si>
  <si>
    <t>6.7</t>
  </si>
  <si>
    <t>6.4</t>
  </si>
  <si>
    <t>5.4</t>
  </si>
  <si>
    <t>6.1</t>
  </si>
  <si>
    <t>6.3</t>
  </si>
  <si>
    <t>0.95</t>
  </si>
  <si>
    <t>0.94</t>
  </si>
  <si>
    <t>1.00</t>
  </si>
  <si>
    <t>0.74</t>
  </si>
  <si>
    <t>1.01</t>
  </si>
  <si>
    <t>0.96</t>
  </si>
  <si>
    <t>1.05</t>
  </si>
  <si>
    <t>For 2001–02 to 2005–06, data on separations and patient days for public patients, private patients and other categories of patients in the public and private sector are presented in Table 7.1.</t>
  </si>
  <si>
    <t>Annual average change, not adjusted for changes in coverage and recategorisation. Change for private free–standing day facilities and other private hospitals excludes Tasmania, the Northern Territory and the Australian Capital Territory.</t>
  </si>
  <si>
    <t>Includes private psychiatric hospitals. Coverage of private hospitals is incomplete for some states and territories. See Appendix 2 for details.</t>
  </si>
  <si>
    <t>Excludes public psychiatric hospitals.</t>
  </si>
  <si>
    <t>(g)</t>
  </si>
  <si>
    <t>AR-DRG version 5.0 national public sector estimated cost weights 2004–05 were applied to AR-DRG version 5.0 DRGs for all rows in this category.</t>
  </si>
  <si>
    <t>(h)</t>
  </si>
  <si>
    <t>AR-DRGs version 4.2 and private national cost weights for 2002–03 were used for all rows in this category.</t>
  </si>
  <si>
    <t>(i)</t>
  </si>
  <si>
    <t>(j)</t>
  </si>
  <si>
    <t>Relative stay index based on all hospitals combined for the 5-year period using the direct method. The directly standardised relative stay index is comparable between cells. See Appendix 1 for details on the methodology.</t>
  </si>
  <si>
    <t>Not published, because there were too few AR-DRGs in the group.</t>
  </si>
  <si>
    <r>
      <t>Table 2.3: Summary of separation</t>
    </r>
    <r>
      <rPr>
        <b/>
        <vertAlign val="superscript"/>
        <sz val="10"/>
        <rFont val="Book Antiqua"/>
        <family val="1"/>
      </rPr>
      <t>(a)</t>
    </r>
    <r>
      <rPr>
        <b/>
        <sz val="10"/>
        <rFont val="Book Antiqua"/>
        <family val="1"/>
      </rPr>
      <t>, patient day and average length of stay statistics, by hospital type,</t>
    </r>
  </si>
  <si>
    <r>
      <t>Australia, 2001–02 to 2005–06</t>
    </r>
    <r>
      <rPr>
        <b/>
        <vertAlign val="superscript"/>
        <sz val="10"/>
        <rFont val="Book Antiqua"/>
        <family val="1"/>
      </rPr>
      <t>(b)</t>
    </r>
  </si>
  <si>
    <r>
      <t>% change</t>
    </r>
    <r>
      <rPr>
        <b/>
        <vertAlign val="superscript"/>
        <sz val="8"/>
        <rFont val="Arial"/>
        <family val="2"/>
      </rPr>
      <t>(c)</t>
    </r>
  </si>
  <si>
    <r>
      <t>Private hospitals</t>
    </r>
    <r>
      <rPr>
        <vertAlign val="superscript"/>
        <sz val="8"/>
        <rFont val="Arial"/>
        <family val="2"/>
      </rPr>
      <t xml:space="preserve">(d)(e) </t>
    </r>
  </si>
  <si>
    <r>
      <t xml:space="preserve">  Private free-standing day hospital facilities</t>
    </r>
    <r>
      <rPr>
        <vertAlign val="superscript"/>
        <sz val="8"/>
        <rFont val="Arial"/>
        <family val="2"/>
      </rPr>
      <t>(e)</t>
    </r>
  </si>
  <si>
    <r>
      <t xml:space="preserve">  Other private hospitals</t>
    </r>
    <r>
      <rPr>
        <vertAlign val="superscript"/>
        <sz val="8"/>
        <rFont val="Arial"/>
        <family val="2"/>
      </rPr>
      <t>(e)</t>
    </r>
  </si>
  <si>
    <r>
      <t>Public acute &amp; private hospitals</t>
    </r>
    <r>
      <rPr>
        <vertAlign val="superscript"/>
        <sz val="8"/>
        <rFont val="Arial"/>
        <family val="2"/>
      </rPr>
      <t>(f)</t>
    </r>
  </si>
  <si>
    <r>
      <t>Table 2.3 (continued): Summary of separation</t>
    </r>
    <r>
      <rPr>
        <b/>
        <vertAlign val="superscript"/>
        <sz val="10"/>
        <rFont val="Book Antiqua"/>
        <family val="1"/>
      </rPr>
      <t>(a)</t>
    </r>
    <r>
      <rPr>
        <b/>
        <sz val="10"/>
        <rFont val="Book Antiqua"/>
        <family val="1"/>
      </rPr>
      <t>, patient day and average length of stay statistics, by</t>
    </r>
  </si>
  <si>
    <r>
      <t>hospital type, Australia, 2001–02 to 2005–06</t>
    </r>
    <r>
      <rPr>
        <b/>
        <vertAlign val="superscript"/>
        <sz val="10"/>
        <rFont val="Book Antiqua"/>
        <family val="1"/>
      </rPr>
      <t>(b)</t>
    </r>
  </si>
  <si>
    <r>
      <t>Average public cost weight of separations</t>
    </r>
    <r>
      <rPr>
        <b/>
        <vertAlign val="superscript"/>
        <sz val="8"/>
        <rFont val="Arial"/>
        <family val="2"/>
      </rPr>
      <t>(g)</t>
    </r>
  </si>
  <si>
    <r>
      <t>Average private cost weight of separations</t>
    </r>
    <r>
      <rPr>
        <b/>
        <vertAlign val="superscript"/>
        <sz val="8"/>
        <rFont val="Arial"/>
        <family val="2"/>
      </rPr>
      <t>(h)</t>
    </r>
  </si>
  <si>
    <r>
      <t>Private hospitals</t>
    </r>
    <r>
      <rPr>
        <vertAlign val="superscript"/>
        <sz val="8"/>
        <rFont val="Arial"/>
        <family val="2"/>
      </rPr>
      <t>(d)(e)</t>
    </r>
  </si>
  <si>
    <r>
      <t>Private free-standing day hospital facilities</t>
    </r>
    <r>
      <rPr>
        <vertAlign val="superscript"/>
        <sz val="8"/>
        <rFont val="Arial"/>
        <family val="2"/>
      </rPr>
      <t>(e)</t>
    </r>
  </si>
  <si>
    <r>
      <t>Other private hospitals</t>
    </r>
    <r>
      <rPr>
        <vertAlign val="superscript"/>
        <sz val="8"/>
        <rFont val="Arial"/>
        <family val="2"/>
      </rPr>
      <t>(e)</t>
    </r>
  </si>
  <si>
    <r>
      <t>Patient days per 1,000 population</t>
    </r>
    <r>
      <rPr>
        <b/>
        <vertAlign val="superscript"/>
        <sz val="8"/>
        <rFont val="Arial"/>
        <family val="2"/>
      </rPr>
      <t>(h)</t>
    </r>
  </si>
  <si>
    <r>
      <t>Indirectly standardised relative stay index</t>
    </r>
    <r>
      <rPr>
        <b/>
        <vertAlign val="superscript"/>
        <sz val="8"/>
        <rFont val="Arial"/>
        <family val="2"/>
      </rPr>
      <t>(i)</t>
    </r>
    <r>
      <rPr>
        <b/>
        <sz val="8"/>
        <rFont val="Arial"/>
        <family val="2"/>
      </rPr>
      <t xml:space="preserve"> </t>
    </r>
  </si>
  <si>
    <r>
      <t xml:space="preserve">  Public psychiatric hospitals</t>
    </r>
    <r>
      <rPr>
        <vertAlign val="superscript"/>
        <sz val="8"/>
        <rFont val="Arial"/>
        <family val="2"/>
      </rPr>
      <t>(d)</t>
    </r>
  </si>
  <si>
    <r>
      <t>Directly standardised relative stay index</t>
    </r>
    <r>
      <rPr>
        <b/>
        <vertAlign val="superscript"/>
        <sz val="8"/>
        <rFont val="Arial"/>
        <family val="2"/>
      </rPr>
      <t>(j)</t>
    </r>
  </si>
  <si>
    <t>The hospital type was not specified for Tasmanian private hospitals reporting to the National Hospital Morbidity Database for 2001–02, 2002–03 and 2003–04. Thus, data for those years for Tasmania, the Northern Territory and the Australian Capital Territory are included in the total for private hospitals but not the private hospital subcategories to protect the privacy of Tasmanian subcategorised data for private free–standing and other private hospitals. However, they were included in the total for private hospitals.</t>
  </si>
  <si>
    <t>Relative stay index based on all hospitals combined for the 5-year period using the indirect method. The indirectly standardised relative stay index is not technically comparable between cells but is a comparison of the hospital group with the 5-year average based on the casemix of that group. See Appendix 1 for details on the methodology.</t>
  </si>
  <si>
    <t>Table 2.1: Summary of hospitals, Australia, 2001–02 to 2005–06</t>
  </si>
  <si>
    <r>
      <t>% change</t>
    </r>
    <r>
      <rPr>
        <b/>
        <vertAlign val="superscript"/>
        <sz val="8"/>
        <rFont val="Arial"/>
        <family val="2"/>
      </rPr>
      <t>(a)</t>
    </r>
  </si>
  <si>
    <t>1996–97</t>
  </si>
  <si>
    <t>1997–98</t>
  </si>
  <si>
    <t>1998–99</t>
  </si>
  <si>
    <t>Since    2004–05</t>
  </si>
  <si>
    <r>
      <t>Hospitals</t>
    </r>
    <r>
      <rPr>
        <b/>
        <vertAlign val="superscript"/>
        <sz val="8"/>
        <rFont val="Arial"/>
        <family val="2"/>
      </rPr>
      <t>(b)</t>
    </r>
  </si>
  <si>
    <t>n.a.</t>
  </si>
  <si>
    <t>Other private hospitals</t>
  </si>
  <si>
    <t>Public acute and private hospitals</t>
  </si>
  <si>
    <t xml:space="preserve">Total </t>
  </si>
  <si>
    <r>
      <t>Available or licensed beds</t>
    </r>
    <r>
      <rPr>
        <b/>
        <vertAlign val="superscript"/>
        <sz val="8"/>
        <rFont val="Arial"/>
        <family val="2"/>
      </rPr>
      <t>(c)</t>
    </r>
  </si>
  <si>
    <t>Beds per 1,000 population</t>
  </si>
  <si>
    <t>Table 2.1 (continued): Summary of hospitals, Australia, 2001–02 to 2005–06</t>
  </si>
  <si>
    <t xml:space="preserve">Some data amended since previously reported. </t>
  </si>
  <si>
    <t xml:space="preserve">The number of hospitals reported can be affected by administrative and/or reporting arrangements and is not necessarily a measure of the number of physical hospital buildings or campuses. </t>
  </si>
  <si>
    <t>The comparability of bed numbers can be affected by the casemix of hospitals including the extent to which hospitals provide same-day admitted patient services and other specialised services.</t>
  </si>
  <si>
    <t>Excludes public psychiatric hospitals. Reporting arrangements have varied significantly across years.</t>
  </si>
  <si>
    <t>Victoria included insurance payments of $41million made by the Department of Human Services Victoria on behalf of hospitals for the first time in 2001-02. Due to improvements in the allocation of expenditure and revenue from attached nursing home entities</t>
  </si>
  <si>
    <t>Current prices refer to amounts as reported, unadjusted for inflation. Current price amounts are less comparable between years than constant price amounts.</t>
  </si>
  <si>
    <t>Not available.</t>
  </si>
  <si>
    <r>
      <t>Non-admitted occasions of service</t>
    </r>
    <r>
      <rPr>
        <b/>
        <vertAlign val="superscript"/>
        <sz val="8"/>
        <rFont val="Arial"/>
        <family val="2"/>
      </rPr>
      <t xml:space="preserve">(d) </t>
    </r>
    <r>
      <rPr>
        <b/>
        <sz val="8"/>
        <rFont val="Arial"/>
        <family val="2"/>
      </rPr>
      <t>(’000)</t>
    </r>
  </si>
  <si>
    <r>
      <t>Total recurrent expenditure, constant prices</t>
    </r>
    <r>
      <rPr>
        <b/>
        <vertAlign val="superscript"/>
        <sz val="8"/>
        <rFont val="Arial"/>
        <family val="2"/>
      </rPr>
      <t>(e)</t>
    </r>
    <r>
      <rPr>
        <b/>
        <sz val="8"/>
        <rFont val="Arial"/>
        <family val="2"/>
      </rPr>
      <t xml:space="preserve"> ($ million)</t>
    </r>
  </si>
  <si>
    <r>
      <t>Total recurrent expenditure, current prices</t>
    </r>
    <r>
      <rPr>
        <b/>
        <vertAlign val="superscript"/>
        <sz val="8"/>
        <rFont val="Arial"/>
        <family val="2"/>
      </rPr>
      <t>(f)</t>
    </r>
    <r>
      <rPr>
        <b/>
        <sz val="8"/>
        <rFont val="Arial"/>
        <family val="2"/>
      </rPr>
      <t xml:space="preserve"> ($ million)</t>
    </r>
  </si>
  <si>
    <r>
      <t>Total revenue, constant prices</t>
    </r>
    <r>
      <rPr>
        <b/>
        <vertAlign val="superscript"/>
        <sz val="8"/>
        <rFont val="Arial"/>
        <family val="2"/>
      </rPr>
      <t>(e)</t>
    </r>
    <r>
      <rPr>
        <b/>
        <sz val="8"/>
        <rFont val="Arial"/>
        <family val="2"/>
      </rPr>
      <t xml:space="preserve"> ($ million)</t>
    </r>
  </si>
  <si>
    <r>
      <t>Total revenue, current prices</t>
    </r>
    <r>
      <rPr>
        <b/>
        <vertAlign val="superscript"/>
        <sz val="8"/>
        <rFont val="Arial"/>
        <family val="2"/>
      </rPr>
      <t xml:space="preserve">(f) </t>
    </r>
    <r>
      <rPr>
        <b/>
        <sz val="8"/>
        <rFont val="Arial"/>
        <family val="2"/>
      </rPr>
      <t>($ million)</t>
    </r>
  </si>
  <si>
    <r>
      <t xml:space="preserve">Source: </t>
    </r>
    <r>
      <rPr>
        <sz val="7"/>
        <rFont val="Arial"/>
        <family val="2"/>
      </rPr>
      <t>For 2005–06, most private hospital data are preliminary, sourced from the states and territories, except private free-standing day hospital bed numbers in New South Wales and South Australia, which for 2004–05 are sourced from ABS 2006.</t>
    </r>
  </si>
  <si>
    <t xml:space="preserve">The average since 2001–02 is the average annual change between 2001–02 and the latest available year of data. The change since 2004–05 is the percentage change between 2004–05 and 2005–06 or the change between the two latest available years of data if the 2005–06 data are unavailable. </t>
  </si>
  <si>
    <t>Constant price values referenced to 2004–05. Constant price values are adjusted for inflation and are expressed in terms of prices in the reference year. ABS Government Final Consumption Expenditure, State and Local – Hospitals &amp; Nursing Homes deflator used for public hospitals. ABS Household Final Consumption Expenditure Hospital Services deflator used for private hospitals.</t>
  </si>
  <si>
    <t>Hospitals</t>
  </si>
  <si>
    <t xml:space="preserve">Total public hospitals </t>
  </si>
  <si>
    <r>
      <t>Other private hospitals</t>
    </r>
    <r>
      <rPr>
        <vertAlign val="superscript"/>
        <sz val="8"/>
        <rFont val="Arial"/>
        <family val="2"/>
      </rPr>
      <t>(d)</t>
    </r>
  </si>
  <si>
    <t>Total private hospitals</t>
  </si>
  <si>
    <t>Total hospitals</t>
  </si>
  <si>
    <t xml:space="preserve">Total beds available in public hospitals </t>
  </si>
  <si>
    <t>Total beds available in private hospitals</t>
  </si>
  <si>
    <t>Total available beds</t>
  </si>
  <si>
    <t>Available or licensed beds per 1,000 population</t>
  </si>
  <si>
    <t>Total beds in private hospitals</t>
  </si>
  <si>
    <t>Total beds per 1,000 population</t>
  </si>
  <si>
    <t>The number of hospitals reported can be affected by administrative and/or reporting arrangements and is not necessarily a measure of the number of physical hospital buildings or campuses. Hospitals are counted at the end of the financial year.</t>
  </si>
  <si>
    <t>The methodology used to count available acute public beds in New South Wales changed for 2005-06. As a result New South Wales available acute public bed numbers for 2005-06 are not comparable with earlier years.</t>
  </si>
  <si>
    <t>The count of public hospitals in Victoria is a count of the campuses which report data separately to the National Hospital Morbidity Database.</t>
  </si>
  <si>
    <t>Includes private acute and private psychiatric hospitals.</t>
  </si>
  <si>
    <r>
      <t>Table 2.2: Number of hospitals</t>
    </r>
    <r>
      <rPr>
        <b/>
        <vertAlign val="superscript"/>
        <sz val="10"/>
        <rFont val="Book Antiqua"/>
        <family val="1"/>
      </rPr>
      <t xml:space="preserve">(a) </t>
    </r>
    <r>
      <rPr>
        <b/>
        <sz val="10"/>
        <rFont val="Book Antiqua"/>
        <family val="1"/>
      </rPr>
      <t>and available or licensed beds, by hospital sector and type, states and territories, 2005–06</t>
    </r>
  </si>
  <si>
    <r>
      <t>NSW</t>
    </r>
    <r>
      <rPr>
        <b/>
        <vertAlign val="superscript"/>
        <sz val="8"/>
        <color indexed="8"/>
        <rFont val="Arial"/>
        <family val="2"/>
      </rPr>
      <t>(b)</t>
    </r>
  </si>
  <si>
    <r>
      <t>Vic</t>
    </r>
    <r>
      <rPr>
        <b/>
        <vertAlign val="superscript"/>
        <sz val="8"/>
        <color indexed="8"/>
        <rFont val="Arial"/>
        <family val="2"/>
      </rPr>
      <t>(c)</t>
    </r>
  </si>
  <si>
    <r>
      <t>Available or licensed beds</t>
    </r>
    <r>
      <rPr>
        <b/>
        <vertAlign val="superscript"/>
        <sz val="8"/>
        <color indexed="8"/>
        <rFont val="Arial"/>
        <family val="2"/>
      </rPr>
      <t>(e)</t>
    </r>
  </si>
  <si>
    <r>
      <t>Source:</t>
    </r>
    <r>
      <rPr>
        <sz val="7"/>
        <rFont val="Arial"/>
        <family val="2"/>
      </rPr>
      <t xml:space="preserve"> For 2005–06, most private hospital data are preliminary, sourced from the states and territories, except private free-standing day hospital bed numbers in New South Wales and South Australia which for 2004–2005 are sourced from ABS 2006.</t>
    </r>
  </si>
  <si>
    <t>Type of non-admitted patient care</t>
  </si>
  <si>
    <t>Individual occasions of service</t>
  </si>
  <si>
    <t>Accident &amp; emergency</t>
  </si>
  <si>
    <t>Subsequently admitted</t>
  </si>
  <si>
    <t xml:space="preserve">Not subsequently admitted </t>
  </si>
  <si>
    <t>Subsequent admission unknown</t>
  </si>
  <si>
    <t>Outpatient care</t>
  </si>
  <si>
    <t>Allied health</t>
  </si>
  <si>
    <t>Dental</t>
  </si>
  <si>
    <t>Dialysis</t>
  </si>
  <si>
    <t>Endoscopy &amp; related procedures</t>
  </si>
  <si>
    <t>Total Outpatient occasions of service</t>
  </si>
  <si>
    <t>Mental health</t>
  </si>
  <si>
    <t>Alcohol &amp; drug</t>
  </si>
  <si>
    <t>Community health</t>
  </si>
  <si>
    <t>Pathology</t>
  </si>
  <si>
    <t>Radiology &amp; organ imaging</t>
  </si>
  <si>
    <t>Other outreach</t>
  </si>
  <si>
    <t xml:space="preserve">Total individual occasions of service </t>
  </si>
  <si>
    <t xml:space="preserve">Group sessions </t>
  </si>
  <si>
    <t>District nursing</t>
  </si>
  <si>
    <t>Other</t>
  </si>
  <si>
    <t>Pharmacy</t>
  </si>
  <si>
    <t>Total group sessions</t>
  </si>
  <si>
    <t>Emergency &amp; outpatient individual sessions</t>
  </si>
  <si>
    <t>Emergency &amp; outpatient group sessions</t>
  </si>
  <si>
    <t>Outreach/community individual sessions</t>
  </si>
  <si>
    <t>Outreach/community group sessions</t>
  </si>
  <si>
    <t>Total services</t>
  </si>
  <si>
    <t>Reporting arrangements have varied significantly across years and across jurisdictions.</t>
  </si>
  <si>
    <t>Radiology figures for the Northern Territory are underestimated and pathology figures relate only to three of the five hospitals.</t>
  </si>
  <si>
    <t>Includes only those states and territories for which data are available.</t>
  </si>
  <si>
    <r>
      <t>Table 2.5: Non-admitted patient occasions of service</t>
    </r>
    <r>
      <rPr>
        <b/>
        <vertAlign val="superscript"/>
        <sz val="10"/>
        <rFont val="Book Antiqua"/>
        <family val="1"/>
      </rPr>
      <t>(a)</t>
    </r>
    <r>
      <rPr>
        <b/>
        <sz val="10"/>
        <rFont val="Book Antiqua"/>
        <family val="1"/>
      </rPr>
      <t xml:space="preserve">, by type of non-admitted patient care, public acute and psychiatric hospitals, states and territories, 2005–06 </t>
    </r>
  </si>
  <si>
    <r>
      <t>NT</t>
    </r>
    <r>
      <rPr>
        <b/>
        <vertAlign val="superscript"/>
        <sz val="8"/>
        <color indexed="8"/>
        <rFont val="Arial"/>
        <family val="2"/>
      </rPr>
      <t>(b)</t>
    </r>
  </si>
  <si>
    <r>
      <t>Total</t>
    </r>
    <r>
      <rPr>
        <b/>
        <vertAlign val="superscript"/>
        <sz val="8"/>
        <color indexed="8"/>
        <rFont val="Arial"/>
        <family val="2"/>
      </rPr>
      <t>(c)</t>
    </r>
  </si>
  <si>
    <r>
      <t xml:space="preserve">Other medical/surgical/obstetric </t>
    </r>
    <r>
      <rPr>
        <vertAlign val="superscript"/>
        <sz val="8"/>
        <rFont val="Arial"/>
        <family val="2"/>
      </rPr>
      <t>(d)</t>
    </r>
  </si>
  <si>
    <r>
      <t>Pharmacy</t>
    </r>
    <r>
      <rPr>
        <vertAlign val="superscript"/>
        <sz val="8"/>
        <rFont val="Arial"/>
        <family val="2"/>
      </rPr>
      <t>(e)</t>
    </r>
  </si>
  <si>
    <r>
      <t>District nursing</t>
    </r>
    <r>
      <rPr>
        <vertAlign val="superscript"/>
        <sz val="8"/>
        <rFont val="Arial"/>
        <family val="2"/>
      </rPr>
      <t>(f)</t>
    </r>
  </si>
  <si>
    <r>
      <t>Table 2.5 (continued): Non-admitted patient occasions of service</t>
    </r>
    <r>
      <rPr>
        <b/>
        <vertAlign val="superscript"/>
        <sz val="10"/>
        <rFont val="Book Antiqua"/>
        <family val="1"/>
      </rPr>
      <t>(a)</t>
    </r>
    <r>
      <rPr>
        <b/>
        <sz val="10"/>
        <rFont val="Book Antiqua"/>
        <family val="1"/>
      </rPr>
      <t xml:space="preserve">, by type of non-admitted patient care, public acute and psychiatric hospitals, states and territories, 2005–06 </t>
    </r>
  </si>
  <si>
    <r>
      <t xml:space="preserve">Justice Health (formerly known as Corrections Health) in New South Wales reported a large number of occasions of service </t>
    </r>
    <r>
      <rPr>
        <sz val="7"/>
        <rFont val="Arial"/>
        <family val="2"/>
      </rPr>
      <t xml:space="preserve">which may not be typical of </t>
    </r>
    <r>
      <rPr>
        <i/>
        <sz val="7"/>
        <rFont val="Arial"/>
        <family val="2"/>
      </rPr>
      <t>Pharmacy</t>
    </r>
    <r>
      <rPr>
        <sz val="7"/>
        <rFont val="Arial"/>
        <family val="2"/>
      </rPr>
      <t>.</t>
    </r>
  </si>
  <si>
    <r>
      <t xml:space="preserve">Justice Health (formerly known as Corrections Health) in New South Wales reported a large number of occasions of service which may not be typical of </t>
    </r>
    <r>
      <rPr>
        <i/>
        <sz val="7"/>
        <rFont val="Arial"/>
        <family val="2"/>
      </rPr>
      <t>District nursing</t>
    </r>
    <r>
      <rPr>
        <sz val="7"/>
        <rFont val="Arial"/>
        <family val="2"/>
      </rPr>
      <t>.</t>
    </r>
  </si>
  <si>
    <t>0</t>
  </si>
  <si>
    <t xml:space="preserve">         .</t>
  </si>
  <si>
    <t>Table 2.6: Non-admitted patient occasions of service (’000), by type of non-admitted patient care, private hospitals, states and territories, 2004–05</t>
  </si>
  <si>
    <t>Including hospitals which do not have a formal accident and emergency unit but which treated accident and emergency patients during the year.</t>
  </si>
  <si>
    <t>Not available but included in totals where applicable.</t>
  </si>
  <si>
    <r>
      <t>Accident and emergency</t>
    </r>
    <r>
      <rPr>
        <vertAlign val="superscript"/>
        <sz val="8"/>
        <rFont val="Arial"/>
        <family val="2"/>
      </rPr>
      <t>(a)</t>
    </r>
  </si>
  <si>
    <r>
      <t>Outpatient services</t>
    </r>
    <r>
      <rPr>
        <vertAlign val="superscript"/>
        <sz val="8"/>
        <rFont val="Arial"/>
        <family val="2"/>
      </rPr>
      <t>(b)</t>
    </r>
  </si>
  <si>
    <r>
      <t>Other non-admitted services</t>
    </r>
    <r>
      <rPr>
        <vertAlign val="superscript"/>
        <sz val="8"/>
        <rFont val="Arial"/>
        <family val="2"/>
      </rPr>
      <t>(c)</t>
    </r>
  </si>
  <si>
    <r>
      <t xml:space="preserve">Includes </t>
    </r>
    <r>
      <rPr>
        <i/>
        <sz val="7"/>
        <rFont val="Arial"/>
        <family val="2"/>
      </rPr>
      <t>Dialysis, Radiology and organ imaging, Endoscopy, Pathology, Other medical/surgical/diagnostic, Psychiatric, Alcohol and drug, Dental, Pharmacy</t>
    </r>
    <r>
      <rPr>
        <sz val="7"/>
        <rFont val="Arial"/>
        <family val="2"/>
      </rPr>
      <t xml:space="preserve"> and </t>
    </r>
    <r>
      <rPr>
        <i/>
        <sz val="7"/>
        <rFont val="Arial"/>
        <family val="2"/>
      </rPr>
      <t>Allied health services.</t>
    </r>
  </si>
  <si>
    <r>
      <t xml:space="preserve">Includes </t>
    </r>
    <r>
      <rPr>
        <i/>
        <sz val="7"/>
        <rFont val="Arial"/>
        <family val="2"/>
      </rPr>
      <t>Community health services, District nursing services</t>
    </r>
    <r>
      <rPr>
        <sz val="7"/>
        <rFont val="Arial"/>
        <family val="2"/>
      </rPr>
      <t xml:space="preserve"> and </t>
    </r>
    <r>
      <rPr>
        <i/>
        <sz val="7"/>
        <rFont val="Arial"/>
        <family val="2"/>
      </rPr>
      <t>Non-medical and social services.</t>
    </r>
  </si>
  <si>
    <r>
      <t xml:space="preserve">Source: ABS </t>
    </r>
    <r>
      <rPr>
        <sz val="7"/>
        <rFont val="Arial"/>
        <family val="2"/>
      </rPr>
      <t>Private Health Establishments Collection, unpublished data.</t>
    </r>
  </si>
  <si>
    <t xml:space="preserve">Table 2.7: Accident and emergency non-admitted patient occasions of service, by Remoteness Area of hospital, public acute hospitals, states and territories, 2005–06 </t>
  </si>
  <si>
    <t>Accident and emergency services</t>
  </si>
  <si>
    <t xml:space="preserve">Major cities </t>
  </si>
  <si>
    <t>Inner regional</t>
  </si>
  <si>
    <t>Outer regional</t>
  </si>
  <si>
    <t>Total regional</t>
  </si>
  <si>
    <t>Remote</t>
  </si>
  <si>
    <t>Very remote</t>
  </si>
  <si>
    <t>Total remote</t>
  </si>
  <si>
    <t>Major cities</t>
  </si>
  <si>
    <t xml:space="preserve">. . </t>
  </si>
  <si>
    <t xml:space="preserve">The ratio of services provided in the area to the number of residents in the area only approximates population use as services provided in the area may be provided to </t>
  </si>
  <si>
    <t xml:space="preserve">persons residing in other Remoteness Area categories or states. </t>
  </si>
  <si>
    <r>
      <t>Ratio of accident and emergency services provided in area to 1,000 population resident in area</t>
    </r>
    <r>
      <rPr>
        <b/>
        <vertAlign val="superscript"/>
        <sz val="8"/>
        <rFont val="Arial"/>
        <family val="2"/>
      </rPr>
      <t>(a)</t>
    </r>
  </si>
  <si>
    <r>
      <t xml:space="preserve">Separations for which the care type was reported as </t>
    </r>
    <r>
      <rPr>
        <i/>
        <sz val="7"/>
        <rFont val="Arial"/>
        <family val="2"/>
      </rPr>
      <t>Acute</t>
    </r>
    <r>
      <rPr>
        <sz val="7"/>
        <rFont val="Arial"/>
        <family val="2"/>
      </rPr>
      <t xml:space="preserve">, or as </t>
    </r>
    <r>
      <rPr>
        <i/>
        <sz val="7"/>
        <rFont val="Arial"/>
        <family val="2"/>
      </rPr>
      <t xml:space="preserve">Newborn </t>
    </r>
    <r>
      <rPr>
        <sz val="7"/>
        <rFont val="Arial"/>
        <family val="2"/>
      </rPr>
      <t xml:space="preserve">with qualified patient days, or was </t>
    </r>
    <r>
      <rPr>
        <i/>
        <sz val="7"/>
        <rFont val="Arial"/>
        <family val="2"/>
      </rPr>
      <t>Not reported.</t>
    </r>
    <r>
      <rPr>
        <sz val="7"/>
        <rFont val="Arial"/>
        <family val="2"/>
      </rPr>
      <t xml:space="preserve"> AR-DRG version 5.0 national public sector estimated cost weights 2004–05 were applied to AR-DRG version 5.0 DRGs for all rows in Average public cost weight of separations.</t>
    </r>
  </si>
  <si>
    <t>829.1</t>
  </si>
  <si>
    <t>816.6</t>
  </si>
  <si>
    <t>689.0</t>
  </si>
  <si>
    <t>727.7</t>
  </si>
  <si>
    <t>908.5</t>
  </si>
  <si>
    <t>765.2</t>
  </si>
  <si>
    <t>823.2</t>
  </si>
  <si>
    <t>1,504.7</t>
  </si>
  <si>
    <t>800.9</t>
  </si>
  <si>
    <t>780.8</t>
  </si>
  <si>
    <t>810.4</t>
  </si>
  <si>
    <t>661.3</t>
  </si>
  <si>
    <t>703.1</t>
  </si>
  <si>
    <t>838.3</t>
  </si>
  <si>
    <t>716.3</t>
  </si>
  <si>
    <t>768.8</t>
  </si>
  <si>
    <t>48.3</t>
  </si>
  <si>
    <t>27.7</t>
  </si>
  <si>
    <t>24.5</t>
  </si>
  <si>
    <t>70.2</t>
  </si>
  <si>
    <t>48.8</t>
  </si>
  <si>
    <t>32.1</t>
  </si>
  <si>
    <t>259.5</t>
  </si>
  <si>
    <t>350.2</t>
  </si>
  <si>
    <t>467.5</t>
  </si>
  <si>
    <t>412.4</t>
  </si>
  <si>
    <t>325.9</t>
  </si>
  <si>
    <t>344.1</t>
  </si>
  <si>
    <t>23.9</t>
  </si>
  <si>
    <t>23.2</t>
  </si>
  <si>
    <t>42.3</t>
  </si>
  <si>
    <t>19.7</t>
  </si>
  <si>
    <t>235.6</t>
  </si>
  <si>
    <t>327.0</t>
  </si>
  <si>
    <t>425.3</t>
  </si>
  <si>
    <t>392.7</t>
  </si>
  <si>
    <t>302.7</t>
  </si>
  <si>
    <t>1,040.3</t>
  </si>
  <si>
    <t>1,160.6</t>
  </si>
  <si>
    <t>1,128.9</t>
  </si>
  <si>
    <t>1,115.5</t>
  </si>
  <si>
    <t>1,164.2</t>
  </si>
  <si>
    <t>1,112.9</t>
  </si>
  <si>
    <t>1,088.6</t>
  </si>
  <si>
    <t>1,166.8</t>
  </si>
  <si>
    <t>1,156.6</t>
  </si>
  <si>
    <t>1,140.0</t>
  </si>
  <si>
    <t>1,234.4</t>
  </si>
  <si>
    <t>1,142.7</t>
  </si>
  <si>
    <t>4.2</t>
  </si>
  <si>
    <t>2.9</t>
  </si>
  <si>
    <t>3.8</t>
  </si>
  <si>
    <t>4.0</t>
  </si>
  <si>
    <t>3.5</t>
  </si>
  <si>
    <t>3.6</t>
  </si>
  <si>
    <t>29.9</t>
  </si>
  <si>
    <t>82.2</t>
  </si>
  <si>
    <t>317.0</t>
  </si>
  <si>
    <t>33.4</t>
  </si>
  <si>
    <t>55.0</t>
  </si>
  <si>
    <t>99.6</t>
  </si>
  <si>
    <t>42.5</t>
  </si>
  <si>
    <t>2.5</t>
  </si>
  <si>
    <t>3.2</t>
  </si>
  <si>
    <t>2.8</t>
  </si>
  <si>
    <t>3.1</t>
  </si>
  <si>
    <t>6.5</t>
  </si>
  <si>
    <t>6.2</t>
  </si>
  <si>
    <t>7.2</t>
  </si>
  <si>
    <t>7.3</t>
  </si>
  <si>
    <t>5.8</t>
  </si>
  <si>
    <t>6.6</t>
  </si>
  <si>
    <t>5.9</t>
  </si>
  <si>
    <t>6.9</t>
  </si>
  <si>
    <t>34.6</t>
  </si>
  <si>
    <t>82.6</t>
  </si>
  <si>
    <t>317.9</t>
  </si>
  <si>
    <t>36.1</t>
  </si>
  <si>
    <t>62.0</t>
  </si>
  <si>
    <t>48.2</t>
  </si>
  <si>
    <t>5.1</t>
  </si>
  <si>
    <t>4.9</t>
  </si>
  <si>
    <t>6.0</t>
  </si>
  <si>
    <t>0.89</t>
  </si>
  <si>
    <t>0.88</t>
  </si>
  <si>
    <t>0.87</t>
  </si>
  <si>
    <t>0.98</t>
  </si>
  <si>
    <t>0.91</t>
  </si>
  <si>
    <t>0.54</t>
  </si>
  <si>
    <t>0.39</t>
  </si>
  <si>
    <t>0.48</t>
  </si>
  <si>
    <t>0.41</t>
  </si>
  <si>
    <t>0.47</t>
  </si>
  <si>
    <t>0.37</t>
  </si>
  <si>
    <t>1.06</t>
  </si>
  <si>
    <t>0.99</t>
  </si>
  <si>
    <t>1.10</t>
  </si>
  <si>
    <t>0.97</t>
  </si>
  <si>
    <t>1.07</t>
  </si>
  <si>
    <t>1.03</t>
  </si>
  <si>
    <t>1.65</t>
  </si>
  <si>
    <t>2.37</t>
  </si>
  <si>
    <t>2.83</t>
  </si>
  <si>
    <t>2.28</t>
  </si>
  <si>
    <t>2.49</t>
  </si>
  <si>
    <t>2.70</t>
  </si>
  <si>
    <t>1.87</t>
  </si>
  <si>
    <t>1.02</t>
  </si>
  <si>
    <t>0.93</t>
  </si>
  <si>
    <t>43.5</t>
  </si>
  <si>
    <t>55.9</t>
  </si>
  <si>
    <t>48.9</t>
  </si>
  <si>
    <t>50.7</t>
  </si>
  <si>
    <t>48.7</t>
  </si>
  <si>
    <t>54.7</t>
  </si>
  <si>
    <t>59.6</t>
  </si>
  <si>
    <t>49.6</t>
  </si>
  <si>
    <t>43.8</t>
  </si>
  <si>
    <t>50.8</t>
  </si>
  <si>
    <t>49.0</t>
  </si>
  <si>
    <t>49.7</t>
  </si>
  <si>
    <t>13.8</t>
  </si>
  <si>
    <t>0.5</t>
  </si>
  <si>
    <t>0.3</t>
  </si>
  <si>
    <t>7.9</t>
  </si>
  <si>
    <t>11.4</t>
  </si>
  <si>
    <t>0.0</t>
  </si>
  <si>
    <t>12.1</t>
  </si>
  <si>
    <t>67.1</t>
  </si>
  <si>
    <t>64.0</t>
  </si>
  <si>
    <t>65.4</t>
  </si>
  <si>
    <t>60.9</t>
  </si>
  <si>
    <t>58.3</t>
  </si>
  <si>
    <t>64.2</t>
  </si>
  <si>
    <t>98.8</t>
  </si>
  <si>
    <t>100.0</t>
  </si>
  <si>
    <t>98.9</t>
  </si>
  <si>
    <t>58.1</t>
  </si>
  <si>
    <t>56.7</t>
  </si>
  <si>
    <t>54.5</t>
  </si>
  <si>
    <t>55.5</t>
  </si>
  <si>
    <t>55.8</t>
  </si>
  <si>
    <t>52.0</t>
  </si>
  <si>
    <t>58.8</t>
  </si>
  <si>
    <t>57.0</t>
  </si>
  <si>
    <t>55.3</t>
  </si>
  <si>
    <t>52.4</t>
  </si>
  <si>
    <t>51.8</t>
  </si>
  <si>
    <t>56.9</t>
  </si>
  <si>
    <t>55.2</t>
  </si>
  <si>
    <t>52.2</t>
  </si>
  <si>
    <t>201.5</t>
  </si>
  <si>
    <t>243.8</t>
  </si>
  <si>
    <t>188.0</t>
  </si>
  <si>
    <t>196.4</t>
  </si>
  <si>
    <t>229.7</t>
  </si>
  <si>
    <t>186.3</t>
  </si>
  <si>
    <t>238.4</t>
  </si>
  <si>
    <t>483.0</t>
  </si>
  <si>
    <t>213.6</t>
  </si>
  <si>
    <t>199.8</t>
  </si>
  <si>
    <t>243.7</t>
  </si>
  <si>
    <t>187.9</t>
  </si>
  <si>
    <t>195.7</t>
  </si>
  <si>
    <t>228.4</t>
  </si>
  <si>
    <t>185.8</t>
  </si>
  <si>
    <t>212.8</t>
  </si>
  <si>
    <t>1.7</t>
  </si>
  <si>
    <t>0.1</t>
  </si>
  <si>
    <t>0.7</t>
  </si>
  <si>
    <t>1.3</t>
  </si>
  <si>
    <t>107.6</t>
  </si>
  <si>
    <t>136.5</t>
  </si>
  <si>
    <t>176.4</t>
  </si>
  <si>
    <t>157.2</t>
  </si>
  <si>
    <t>129.8</t>
  </si>
  <si>
    <t>139.4</t>
  </si>
  <si>
    <t>83.7</t>
  </si>
  <si>
    <t>113.3</t>
  </si>
  <si>
    <t>134.2</t>
  </si>
  <si>
    <t>137.6</t>
  </si>
  <si>
    <t>106.5</t>
  </si>
  <si>
    <t>307.4</t>
  </si>
  <si>
    <t>380.1</t>
  </si>
  <si>
    <t>364.3</t>
  </si>
  <si>
    <t>352.9</t>
  </si>
  <si>
    <t>358.2</t>
  </si>
  <si>
    <t>352.2</t>
  </si>
  <si>
    <t>309.1</t>
  </si>
  <si>
    <t>380.2</t>
  </si>
  <si>
    <t>364.4</t>
  </si>
  <si>
    <t>353.7</t>
  </si>
  <si>
    <t>359.5</t>
  </si>
  <si>
    <t>348.0</t>
  </si>
  <si>
    <r>
      <t xml:space="preserve">Other includes the outpatient services of </t>
    </r>
    <r>
      <rPr>
        <i/>
        <sz val="7"/>
        <rFont val="Arial"/>
        <family val="2"/>
      </rPr>
      <t>Gynaecology, Obstetrics, Cardiology, Endocrinology, Oncology, Respiratory, Gastroenterology, Medical, General practice primary care, Paediatric, Plastic surgery, Urology, Orthopaedic surgery, Ophthalmology, Ear, nose and throat, Chemotherapy, Paediatric surgery and Renal medical.</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</si>
</sst>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 numFmtId="167" formatCode="0.000000"/>
    <numFmt numFmtId="168" formatCode="0.0%"/>
    <numFmt numFmtId="169" formatCode="_-* #,##0_-;\-* #,##0_-;_-* &quot;-&quot;??_-;_-@_-"/>
    <numFmt numFmtId="170" formatCode="#,##0.0;\–#,##0.0"/>
    <numFmt numFmtId="171" formatCode="#,##0.0000"/>
    <numFmt numFmtId="172" formatCode="#,##0;[Red]\(#,##0\)"/>
  </numFmts>
  <fonts count="37">
    <font>
      <sz val="10"/>
      <name val="Arial"/>
      <family val="0"/>
    </font>
    <font>
      <u val="single"/>
      <sz val="10"/>
      <color indexed="36"/>
      <name val="Arial"/>
      <family val="0"/>
    </font>
    <font>
      <u val="single"/>
      <sz val="10"/>
      <color indexed="12"/>
      <name val="Arial"/>
      <family val="0"/>
    </font>
    <font>
      <i/>
      <sz val="8"/>
      <name val="Helv"/>
      <family val="0"/>
    </font>
    <font>
      <sz val="8"/>
      <name val="Helv"/>
      <family val="0"/>
    </font>
    <font>
      <sz val="8"/>
      <name val="Arial"/>
      <family val="0"/>
    </font>
    <font>
      <b/>
      <vertAlign val="superscript"/>
      <sz val="10"/>
      <name val="Book Antiqua"/>
      <family val="1"/>
    </font>
    <font>
      <b/>
      <sz val="10"/>
      <name val="Book Antiqua"/>
      <family val="1"/>
    </font>
    <font>
      <sz val="10"/>
      <name val="Geneva"/>
      <family val="0"/>
    </font>
    <font>
      <b/>
      <sz val="8"/>
      <name val="Arial"/>
      <family val="2"/>
    </font>
    <font>
      <b/>
      <sz val="10"/>
      <name val="Arial"/>
      <family val="2"/>
    </font>
    <font>
      <i/>
      <sz val="10"/>
      <name val="Arial"/>
      <family val="2"/>
    </font>
    <font>
      <b/>
      <i/>
      <sz val="10"/>
      <name val="Arial"/>
      <family val="2"/>
    </font>
    <font>
      <vertAlign val="superscript"/>
      <sz val="8"/>
      <name val="Arial"/>
      <family val="2"/>
    </font>
    <font>
      <b/>
      <i/>
      <sz val="8"/>
      <name val="Arial"/>
      <family val="2"/>
    </font>
    <font>
      <i/>
      <sz val="9"/>
      <name val="Book Antiqua"/>
      <family val="1"/>
    </font>
    <font>
      <b/>
      <vertAlign val="superscript"/>
      <sz val="8"/>
      <name val="Arial"/>
      <family val="2"/>
    </font>
    <font>
      <b/>
      <sz val="10"/>
      <name val="Geneva"/>
      <family val="0"/>
    </font>
    <font>
      <sz val="7"/>
      <name val="Arial"/>
      <family val="2"/>
    </font>
    <font>
      <i/>
      <sz val="7"/>
      <name val="Arial"/>
      <family val="2"/>
    </font>
    <font>
      <b/>
      <sz val="8"/>
      <name val="Helv"/>
      <family val="0"/>
    </font>
    <font>
      <i/>
      <sz val="7"/>
      <name val="Helv"/>
      <family val="0"/>
    </font>
    <font>
      <sz val="7"/>
      <name val="Helv"/>
      <family val="0"/>
    </font>
    <font>
      <b/>
      <sz val="10"/>
      <name val="Palatino"/>
      <family val="0"/>
    </font>
    <font>
      <sz val="8"/>
      <name val="Geneva"/>
      <family val="0"/>
    </font>
    <font>
      <sz val="10"/>
      <name val="Book Antiqua"/>
      <family val="1"/>
    </font>
    <font>
      <sz val="9"/>
      <name val="Arial"/>
      <family val="0"/>
    </font>
    <font>
      <sz val="7"/>
      <name val="Geneva"/>
      <family val="0"/>
    </font>
    <font>
      <b/>
      <sz val="8"/>
      <color indexed="8"/>
      <name val="Helv"/>
      <family val="0"/>
    </font>
    <font>
      <b/>
      <sz val="9"/>
      <name val="Palatino"/>
      <family val="0"/>
    </font>
    <font>
      <i/>
      <sz val="8"/>
      <name val="Arial"/>
      <family val="2"/>
    </font>
    <font>
      <b/>
      <sz val="8"/>
      <color indexed="8"/>
      <name val="Arial"/>
      <family val="2"/>
    </font>
    <font>
      <b/>
      <vertAlign val="superscript"/>
      <sz val="8"/>
      <color indexed="8"/>
      <name val="Arial"/>
      <family val="2"/>
    </font>
    <font>
      <sz val="10"/>
      <color indexed="17"/>
      <name val="Arial"/>
      <family val="2"/>
    </font>
    <font>
      <i/>
      <sz val="10"/>
      <color indexed="17"/>
      <name val="Arial"/>
      <family val="2"/>
    </font>
    <font>
      <sz val="8"/>
      <color indexed="8"/>
      <name val="Arial"/>
      <family val="2"/>
    </font>
    <font>
      <i/>
      <sz val="8"/>
      <color indexed="8"/>
      <name val="Arial"/>
      <family val="2"/>
    </font>
  </fonts>
  <fills count="2">
    <fill>
      <patternFill/>
    </fill>
    <fill>
      <patternFill patternType="gray125"/>
    </fill>
  </fills>
  <borders count="5">
    <border>
      <left/>
      <right/>
      <top/>
      <bottom/>
      <diagonal/>
    </border>
    <border>
      <left>
        <color indexed="63"/>
      </left>
      <right>
        <color indexed="63"/>
      </right>
      <top style="thin"/>
      <bottom>
        <color indexed="63"/>
      </bottom>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style="hair"/>
      <bottom>
        <color indexed="63"/>
      </bottom>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0" borderId="0">
      <alignment horizontal="lef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 fillId="0" borderId="0">
      <alignment horizontal="left"/>
      <protection/>
    </xf>
    <xf numFmtId="0" fontId="28" fillId="0" borderId="1">
      <alignment horizontal="left"/>
      <protection/>
    </xf>
    <xf numFmtId="0" fontId="3" fillId="0" borderId="0">
      <alignment horizontal="left"/>
      <protection/>
    </xf>
    <xf numFmtId="0" fontId="4" fillId="0" borderId="0">
      <alignment horizontal="left"/>
      <protection/>
    </xf>
    <xf numFmtId="9" fontId="0" fillId="0" borderId="0" applyFont="0" applyFill="0" applyBorder="0" applyAlignment="0" applyProtection="0"/>
    <xf numFmtId="172" fontId="4" fillId="0" borderId="0">
      <alignment horizontal="right"/>
      <protection/>
    </xf>
    <xf numFmtId="0" fontId="28" fillId="0" borderId="1">
      <alignment horizontal="right"/>
      <protection/>
    </xf>
    <xf numFmtId="0" fontId="3" fillId="0" borderId="0">
      <alignment horizontal="right"/>
      <protection/>
    </xf>
    <xf numFmtId="0" fontId="29" fillId="0" borderId="0">
      <alignment horizontal="left"/>
      <protection/>
    </xf>
    <xf numFmtId="0" fontId="3" fillId="0" borderId="0">
      <alignment/>
      <protection/>
    </xf>
    <xf numFmtId="0" fontId="4" fillId="0" borderId="0">
      <alignment/>
      <protection/>
    </xf>
  </cellStyleXfs>
  <cellXfs count="474">
    <xf numFmtId="0" fontId="0" fillId="0" borderId="0" xfId="0" applyAlignment="1">
      <alignment/>
    </xf>
    <xf numFmtId="0" fontId="7" fillId="0" borderId="0" xfId="0" applyFont="1" applyAlignment="1">
      <alignment horizontal="left"/>
    </xf>
    <xf numFmtId="0" fontId="4" fillId="0" borderId="0" xfId="0" applyFont="1" applyAlignment="1">
      <alignment/>
    </xf>
    <xf numFmtId="0" fontId="4" fillId="0" borderId="0" xfId="0" applyFont="1" applyAlignment="1">
      <alignment horizontal="left"/>
    </xf>
    <xf numFmtId="0" fontId="4" fillId="0" borderId="0" xfId="0" applyFont="1" applyAlignment="1">
      <alignment wrapText="1"/>
    </xf>
    <xf numFmtId="0" fontId="4" fillId="0" borderId="0" xfId="0" applyFont="1" applyAlignment="1">
      <alignment horizontal="right"/>
    </xf>
    <xf numFmtId="0" fontId="8" fillId="0" borderId="0" xfId="0" applyAlignment="1">
      <alignment/>
    </xf>
    <xf numFmtId="0" fontId="9" fillId="0" borderId="2" xfId="0" applyFont="1" applyBorder="1" applyAlignment="1">
      <alignment horizontal="center" vertical="center"/>
    </xf>
    <xf numFmtId="0" fontId="9" fillId="0" borderId="2" xfId="0" applyFont="1" applyBorder="1" applyAlignment="1">
      <alignment horizontal="right" vertical="center"/>
    </xf>
    <xf numFmtId="0" fontId="5" fillId="0" borderId="0" xfId="0" applyFont="1" applyAlignment="1">
      <alignment horizontal="center" vertical="center"/>
    </xf>
    <xf numFmtId="0" fontId="9" fillId="0" borderId="0" xfId="0" applyFont="1" applyBorder="1" applyAlignment="1">
      <alignment vertical="center"/>
    </xf>
    <xf numFmtId="0" fontId="9" fillId="0" borderId="0" xfId="0" applyFont="1" applyBorder="1" applyAlignment="1">
      <alignment horizontal="right" vertical="center"/>
    </xf>
    <xf numFmtId="0" fontId="5" fillId="0" borderId="0" xfId="0" applyFont="1" applyAlignment="1">
      <alignment vertical="center"/>
    </xf>
    <xf numFmtId="0" fontId="9" fillId="0" borderId="0" xfId="0" applyFont="1" applyAlignment="1">
      <alignment/>
    </xf>
    <xf numFmtId="0" fontId="9" fillId="0" borderId="0" xfId="0" applyFont="1" applyAlignment="1">
      <alignment wrapText="1"/>
    </xf>
    <xf numFmtId="0" fontId="9" fillId="0" borderId="0" xfId="0" applyFont="1" applyAlignment="1">
      <alignment horizontal="right"/>
    </xf>
    <xf numFmtId="3" fontId="9" fillId="0" borderId="0" xfId="0" applyNumberFormat="1" applyFont="1" applyAlignment="1">
      <alignment horizontal="right"/>
    </xf>
    <xf numFmtId="0" fontId="10" fillId="0" borderId="0" xfId="0" applyFont="1" applyAlignment="1">
      <alignment/>
    </xf>
    <xf numFmtId="0" fontId="0" fillId="0" borderId="0" xfId="0" applyFont="1">
      <alignment/>
    </xf>
    <xf numFmtId="0" fontId="5" fillId="0" borderId="0" xfId="0" applyFont="1">
      <alignment/>
    </xf>
    <xf numFmtId="3" fontId="5" fillId="0" borderId="0" xfId="0" applyNumberFormat="1" applyFont="1" applyAlignment="1">
      <alignment horizontal="right"/>
    </xf>
    <xf numFmtId="3" fontId="5" fillId="0" borderId="0" xfId="0" applyNumberFormat="1" applyFont="1" applyBorder="1" applyAlignment="1">
      <alignment horizontal="right"/>
    </xf>
    <xf numFmtId="3" fontId="5" fillId="0" borderId="0" xfId="0" applyNumberFormat="1" applyFont="1" applyAlignment="1">
      <alignment horizontal="right"/>
    </xf>
    <xf numFmtId="3" fontId="9" fillId="0" borderId="0" xfId="0" applyNumberFormat="1" applyFont="1" applyAlignment="1">
      <alignment horizontal="right"/>
    </xf>
    <xf numFmtId="0" fontId="5" fillId="0" borderId="0" xfId="0" applyFont="1" applyAlignment="1">
      <alignment wrapText="1"/>
    </xf>
    <xf numFmtId="0" fontId="5" fillId="0" borderId="0" xfId="0" applyFont="1" applyBorder="1" applyAlignment="1">
      <alignment horizontal="right"/>
    </xf>
    <xf numFmtId="171" fontId="14" fillId="0" borderId="0" xfId="0" applyNumberFormat="1" applyFont="1" applyAlignment="1">
      <alignment horizontal="right"/>
    </xf>
    <xf numFmtId="3" fontId="9" fillId="0" borderId="0" xfId="0" applyNumberFormat="1" applyFont="1" applyBorder="1" applyAlignment="1">
      <alignment horizontal="right"/>
    </xf>
    <xf numFmtId="0" fontId="10" fillId="0" borderId="0" xfId="0" applyFont="1">
      <alignment/>
    </xf>
    <xf numFmtId="0" fontId="9" fillId="0" borderId="0" xfId="0" applyFont="1" applyBorder="1" applyAlignment="1">
      <alignment horizontal="right"/>
    </xf>
    <xf numFmtId="165" fontId="5" fillId="0" borderId="0" xfId="0" applyNumberFormat="1" applyFont="1" applyBorder="1" applyAlignment="1">
      <alignment horizontal="right"/>
    </xf>
    <xf numFmtId="165" fontId="9" fillId="0" borderId="0" xfId="0" applyNumberFormat="1" applyFont="1" applyBorder="1" applyAlignment="1">
      <alignment horizontal="right"/>
    </xf>
    <xf numFmtId="0" fontId="5" fillId="0" borderId="3" xfId="0" applyFont="1" applyBorder="1">
      <alignment/>
    </xf>
    <xf numFmtId="0" fontId="5" fillId="0" borderId="3" xfId="0" applyFont="1" applyBorder="1" applyAlignment="1">
      <alignment wrapText="1"/>
    </xf>
    <xf numFmtId="0" fontId="5" fillId="0" borderId="3" xfId="0" applyFont="1" applyBorder="1" applyAlignment="1">
      <alignment horizontal="right"/>
    </xf>
    <xf numFmtId="0" fontId="5" fillId="0" borderId="4" xfId="0" applyFont="1" applyBorder="1">
      <alignment/>
    </xf>
    <xf numFmtId="0" fontId="5" fillId="0" borderId="4" xfId="0" applyFont="1" applyBorder="1" applyAlignment="1">
      <alignment wrapText="1"/>
    </xf>
    <xf numFmtId="0" fontId="5" fillId="0" borderId="4" xfId="0" applyFont="1" applyBorder="1" applyAlignment="1">
      <alignment horizontal="right"/>
    </xf>
    <xf numFmtId="0" fontId="5" fillId="0" borderId="0" xfId="0" applyFont="1" applyAlignment="1">
      <alignment horizontal="left"/>
    </xf>
    <xf numFmtId="0" fontId="5" fillId="0" borderId="0" xfId="0" applyFont="1" applyAlignment="1">
      <alignment horizontal="right"/>
    </xf>
    <xf numFmtId="0" fontId="15" fillId="0" borderId="0" xfId="0" applyFont="1" applyAlignment="1">
      <alignment horizontal="right"/>
    </xf>
    <xf numFmtId="0" fontId="9" fillId="0" borderId="2" xfId="0" applyFont="1" applyBorder="1" applyAlignment="1">
      <alignment vertical="center"/>
    </xf>
    <xf numFmtId="0" fontId="10" fillId="0" borderId="0" xfId="0" applyFont="1" applyBorder="1">
      <alignment/>
    </xf>
    <xf numFmtId="164" fontId="5" fillId="0" borderId="0" xfId="0" applyNumberFormat="1" applyFont="1" applyAlignment="1">
      <alignment horizontal="right"/>
    </xf>
    <xf numFmtId="164" fontId="5" fillId="0" borderId="0" xfId="0" applyNumberFormat="1" applyFont="1" applyFill="1" applyAlignment="1">
      <alignment horizontal="right"/>
    </xf>
    <xf numFmtId="164" fontId="9" fillId="0" borderId="0" xfId="0" applyNumberFormat="1" applyFont="1" applyAlignment="1">
      <alignment horizontal="right"/>
    </xf>
    <xf numFmtId="2" fontId="5" fillId="0" borderId="0" xfId="0" applyNumberFormat="1" applyFont="1">
      <alignment/>
    </xf>
    <xf numFmtId="0" fontId="17" fillId="0" borderId="0" xfId="0" applyFont="1">
      <alignment/>
    </xf>
    <xf numFmtId="0" fontId="17" fillId="0" borderId="0" xfId="0" applyFont="1" applyAlignment="1">
      <alignment horizontal="right"/>
    </xf>
    <xf numFmtId="2" fontId="5" fillId="0" borderId="0" xfId="0" applyNumberFormat="1" applyFont="1" applyBorder="1" applyAlignment="1">
      <alignment horizontal="right"/>
    </xf>
    <xf numFmtId="2" fontId="5" fillId="0" borderId="0" xfId="0" applyNumberFormat="1" applyFont="1" applyFill="1" applyBorder="1" applyAlignment="1">
      <alignment horizontal="right"/>
    </xf>
    <xf numFmtId="2" fontId="9" fillId="0" borderId="0" xfId="0" applyNumberFormat="1" applyFont="1" applyBorder="1" applyAlignment="1">
      <alignment horizontal="right"/>
    </xf>
    <xf numFmtId="4" fontId="5" fillId="0" borderId="0" xfId="0" applyNumberFormat="1" applyFont="1" applyAlignment="1">
      <alignment horizontal="right"/>
    </xf>
    <xf numFmtId="0" fontId="10" fillId="0" borderId="0" xfId="0" applyFont="1" applyAlignment="1">
      <alignment horizontal="right"/>
    </xf>
    <xf numFmtId="4" fontId="9" fillId="0" borderId="0" xfId="0" applyNumberFormat="1" applyFont="1" applyAlignment="1">
      <alignment horizontal="right"/>
    </xf>
    <xf numFmtId="0" fontId="0" fillId="0" borderId="3" xfId="0" applyFont="1" applyBorder="1">
      <alignment/>
    </xf>
    <xf numFmtId="164" fontId="5" fillId="0" borderId="3" xfId="0" applyNumberFormat="1" applyFont="1" applyBorder="1">
      <alignment/>
    </xf>
    <xf numFmtId="164" fontId="5" fillId="0" borderId="3" xfId="0" applyNumberFormat="1" applyFont="1" applyBorder="1" applyAlignment="1">
      <alignment horizontal="right"/>
    </xf>
    <xf numFmtId="164" fontId="5" fillId="0" borderId="0" xfId="0" applyNumberFormat="1" applyFont="1" applyBorder="1" applyAlignment="1">
      <alignment horizontal="right"/>
    </xf>
    <xf numFmtId="0" fontId="0" fillId="0" borderId="4" xfId="0" applyFont="1" applyBorder="1">
      <alignment/>
    </xf>
    <xf numFmtId="164" fontId="5" fillId="0" borderId="4" xfId="0" applyNumberFormat="1" applyFont="1" applyBorder="1">
      <alignment/>
    </xf>
    <xf numFmtId="164" fontId="5" fillId="0" borderId="4" xfId="0" applyNumberFormat="1" applyFont="1" applyBorder="1" applyAlignment="1">
      <alignment horizontal="right"/>
    </xf>
    <xf numFmtId="0" fontId="5" fillId="0" borderId="0" xfId="0" applyFont="1" applyAlignment="1">
      <alignment horizontal="left"/>
    </xf>
    <xf numFmtId="0" fontId="5" fillId="0" borderId="0" xfId="0" applyFont="1" applyAlignment="1">
      <alignment wrapText="1"/>
    </xf>
    <xf numFmtId="165" fontId="5" fillId="0" borderId="0" xfId="0" applyNumberFormat="1" applyFont="1" applyAlignment="1">
      <alignment horizontal="right"/>
    </xf>
    <xf numFmtId="165" fontId="5" fillId="0" borderId="0" xfId="0" applyNumberFormat="1" applyFont="1" applyFill="1" applyAlignment="1">
      <alignment horizontal="right"/>
    </xf>
    <xf numFmtId="165" fontId="9" fillId="0" borderId="0" xfId="0" applyNumberFormat="1" applyFont="1" applyAlignment="1">
      <alignment horizontal="right"/>
    </xf>
    <xf numFmtId="164" fontId="5" fillId="0" borderId="0" xfId="0" applyNumberFormat="1" applyFont="1" applyFill="1" applyBorder="1" applyAlignment="1">
      <alignment horizontal="right"/>
    </xf>
    <xf numFmtId="164" fontId="9" fillId="0" borderId="0" xfId="0" applyNumberFormat="1" applyFont="1" applyBorder="1" applyAlignment="1">
      <alignment horizontal="right"/>
    </xf>
    <xf numFmtId="0" fontId="5" fillId="0" borderId="3" xfId="0" applyFont="1" applyBorder="1" applyAlignment="1">
      <alignment horizontal="left"/>
    </xf>
    <xf numFmtId="0" fontId="5" fillId="0" borderId="4" xfId="0" applyFont="1" applyBorder="1" applyAlignment="1">
      <alignment wrapText="1"/>
    </xf>
    <xf numFmtId="49" fontId="18" fillId="0" borderId="0" xfId="0" applyNumberFormat="1" applyFont="1" applyAlignment="1">
      <alignment horizontal="left" vertical="top"/>
    </xf>
    <xf numFmtId="0" fontId="18" fillId="0" borderId="0" xfId="0" applyFont="1" applyAlignment="1">
      <alignment horizontal="left" vertical="top" wrapText="1"/>
    </xf>
    <xf numFmtId="0" fontId="0" fillId="0" borderId="0" xfId="0" applyFont="1" applyAlignment="1">
      <alignment vertical="center"/>
    </xf>
    <xf numFmtId="0" fontId="18" fillId="0" borderId="0" xfId="0" applyFont="1" applyAlignment="1">
      <alignment horizontal="left" vertical="top"/>
    </xf>
    <xf numFmtId="0" fontId="18" fillId="0" borderId="0" xfId="0" applyFont="1" applyFill="1" applyAlignment="1">
      <alignment horizontal="left" vertical="top"/>
    </xf>
    <xf numFmtId="0" fontId="18" fillId="0" borderId="0" xfId="0" applyFont="1" applyFill="1" applyAlignment="1">
      <alignment horizontal="left" vertical="top" wrapText="1"/>
    </xf>
    <xf numFmtId="0" fontId="18" fillId="0" borderId="0" xfId="0" applyFont="1" applyAlignment="1">
      <alignment vertical="center"/>
    </xf>
    <xf numFmtId="0" fontId="4" fillId="0" borderId="0" xfId="0" applyFont="1" applyBorder="1">
      <alignment/>
    </xf>
    <xf numFmtId="0" fontId="4" fillId="0" borderId="0" xfId="0" applyFont="1" applyBorder="1" applyAlignment="1">
      <alignment horizontal="right"/>
    </xf>
    <xf numFmtId="0" fontId="4" fillId="0" borderId="0" xfId="0" applyFont="1" applyBorder="1" applyAlignment="1">
      <alignment wrapText="1"/>
    </xf>
    <xf numFmtId="0" fontId="20" fillId="0" borderId="0" xfId="0" applyFont="1" applyBorder="1" applyAlignment="1">
      <alignment/>
    </xf>
    <xf numFmtId="0" fontId="4" fillId="0" borderId="0" xfId="0" applyFont="1" applyBorder="1" applyAlignment="1">
      <alignment horizontal="left"/>
    </xf>
    <xf numFmtId="0" fontId="20" fillId="0" borderId="0" xfId="0" applyFont="1" applyBorder="1" applyAlignment="1">
      <alignment wrapText="1"/>
    </xf>
    <xf numFmtId="0" fontId="4" fillId="0" borderId="0" xfId="0" applyFont="1" applyBorder="1" applyAlignment="1">
      <alignment wrapText="1"/>
    </xf>
    <xf numFmtId="0" fontId="20" fillId="0" borderId="0" xfId="0" applyFont="1" applyBorder="1" applyAlignment="1">
      <alignment horizontal="left"/>
    </xf>
    <xf numFmtId="0" fontId="20" fillId="0" borderId="0" xfId="0" applyFont="1" applyBorder="1" applyAlignment="1">
      <alignment horizontal="right"/>
    </xf>
    <xf numFmtId="0" fontId="20" fillId="0" borderId="0" xfId="0" applyFont="1" applyBorder="1" applyAlignment="1">
      <alignment/>
    </xf>
    <xf numFmtId="0" fontId="21" fillId="0" borderId="0" xfId="0" applyFont="1" applyBorder="1" applyAlignment="1">
      <alignment horizontal="left"/>
    </xf>
    <xf numFmtId="0" fontId="22" fillId="0" borderId="0" xfId="0" applyFont="1" applyBorder="1" applyAlignment="1">
      <alignment/>
    </xf>
    <xf numFmtId="0" fontId="22" fillId="0" borderId="0" xfId="0" applyFont="1" applyBorder="1" applyAlignment="1">
      <alignment horizontal="left"/>
    </xf>
    <xf numFmtId="0" fontId="4" fillId="0" borderId="0" xfId="0" applyFont="1" applyBorder="1" applyAlignment="1">
      <alignment horizontal="left"/>
    </xf>
    <xf numFmtId="0" fontId="20" fillId="0" borderId="0" xfId="0" applyFont="1" applyAlignment="1">
      <alignment horizontal="left"/>
    </xf>
    <xf numFmtId="0" fontId="20" fillId="0" borderId="0" xfId="0" applyFont="1" applyAlignment="1">
      <alignment horizontal="right"/>
    </xf>
    <xf numFmtId="0" fontId="20" fillId="0" borderId="0" xfId="0" applyFont="1" applyAlignment="1">
      <alignment/>
    </xf>
    <xf numFmtId="0" fontId="22" fillId="0" borderId="0" xfId="0" applyFont="1">
      <alignment/>
    </xf>
    <xf numFmtId="0" fontId="22" fillId="0" borderId="0" xfId="0" applyFont="1" applyAlignment="1">
      <alignment horizontal="left"/>
    </xf>
    <xf numFmtId="170" fontId="7" fillId="0" borderId="0" xfId="0" applyNumberFormat="1" applyFont="1" applyAlignment="1">
      <alignment horizontal="left"/>
    </xf>
    <xf numFmtId="0" fontId="25" fillId="0" borderId="0" xfId="0" applyFont="1" applyAlignment="1">
      <alignment horizontal="right"/>
    </xf>
    <xf numFmtId="0" fontId="25" fillId="0" borderId="0" xfId="0" applyFont="1" applyAlignment="1">
      <alignment/>
    </xf>
    <xf numFmtId="0" fontId="5" fillId="0" borderId="0" xfId="0" applyFont="1" applyAlignment="1">
      <alignment/>
    </xf>
    <xf numFmtId="0" fontId="4" fillId="0" borderId="0" xfId="0" applyFont="1" applyBorder="1" applyAlignment="1">
      <alignment/>
    </xf>
    <xf numFmtId="0" fontId="5" fillId="0" borderId="0" xfId="0" applyFont="1" applyBorder="1" applyAlignment="1">
      <alignment horizontal="left"/>
    </xf>
    <xf numFmtId="170" fontId="5" fillId="0" borderId="0" xfId="0" applyNumberFormat="1" applyFont="1" applyBorder="1" applyAlignment="1">
      <alignment horizontal="left"/>
    </xf>
    <xf numFmtId="0" fontId="4" fillId="0" borderId="4" xfId="0" applyFont="1" applyBorder="1" applyAlignment="1">
      <alignment/>
    </xf>
    <xf numFmtId="0" fontId="4" fillId="0" borderId="4" xfId="0" applyFont="1" applyBorder="1" applyAlignment="1">
      <alignment horizontal="right"/>
    </xf>
    <xf numFmtId="3" fontId="4" fillId="0" borderId="0" xfId="0" applyNumberFormat="1" applyFont="1" applyBorder="1" applyAlignment="1">
      <alignment horizontal="right"/>
    </xf>
    <xf numFmtId="0" fontId="0" fillId="0" borderId="0" xfId="0" applyBorder="1" applyAlignment="1">
      <alignment/>
    </xf>
    <xf numFmtId="0" fontId="8" fillId="0" borderId="0" xfId="0" applyBorder="1" applyAlignment="1">
      <alignment/>
    </xf>
    <xf numFmtId="0" fontId="9" fillId="0" borderId="3" xfId="0" applyFont="1" applyBorder="1" applyAlignment="1">
      <alignment vertical="center"/>
    </xf>
    <xf numFmtId="0" fontId="9" fillId="0" borderId="3" xfId="0" applyFont="1" applyBorder="1" applyAlignment="1">
      <alignment horizontal="right"/>
    </xf>
    <xf numFmtId="170" fontId="9" fillId="0" borderId="3" xfId="0" applyNumberFormat="1" applyFont="1" applyBorder="1" applyAlignment="1">
      <alignment horizontal="right" wrapText="1"/>
    </xf>
    <xf numFmtId="0" fontId="9" fillId="0" borderId="0" xfId="0" applyFont="1" applyBorder="1" applyAlignment="1">
      <alignment/>
    </xf>
    <xf numFmtId="0" fontId="9" fillId="0" borderId="0" xfId="0" applyFont="1" applyBorder="1" applyAlignment="1">
      <alignment wrapText="1"/>
    </xf>
    <xf numFmtId="0" fontId="9" fillId="0" borderId="0" xfId="0" applyFont="1" applyBorder="1" applyAlignment="1">
      <alignment horizontal="left"/>
    </xf>
    <xf numFmtId="170" fontId="9" fillId="0" borderId="0" xfId="0" applyNumberFormat="1" applyFont="1" applyBorder="1" applyAlignment="1">
      <alignment horizontal="left"/>
    </xf>
    <xf numFmtId="0" fontId="9" fillId="0" borderId="0" xfId="0" applyFont="1" applyAlignment="1">
      <alignment horizontal="left"/>
    </xf>
    <xf numFmtId="0" fontId="5" fillId="0" borderId="0" xfId="0" applyFont="1" applyBorder="1" applyAlignment="1">
      <alignment/>
    </xf>
    <xf numFmtId="3" fontId="5" fillId="0" borderId="0" xfId="0" applyNumberFormat="1" applyFont="1" applyFill="1" applyBorder="1" applyAlignment="1">
      <alignment horizontal="right"/>
    </xf>
    <xf numFmtId="170" fontId="5" fillId="0" borderId="0" xfId="0" applyNumberFormat="1" applyFont="1" applyBorder="1" applyAlignment="1">
      <alignment/>
    </xf>
    <xf numFmtId="3" fontId="9" fillId="0" borderId="0" xfId="0" applyNumberFormat="1" applyFont="1" applyAlignment="1">
      <alignment horizontal="left"/>
    </xf>
    <xf numFmtId="170" fontId="5" fillId="0" borderId="0" xfId="0" applyNumberFormat="1" applyFont="1" applyFill="1" applyBorder="1" applyAlignment="1">
      <alignment/>
    </xf>
    <xf numFmtId="3" fontId="9" fillId="0" borderId="0" xfId="0" applyNumberFormat="1" applyFont="1" applyFill="1" applyBorder="1" applyAlignment="1">
      <alignment horizontal="right"/>
    </xf>
    <xf numFmtId="170" fontId="9" fillId="0" borderId="0" xfId="0" applyNumberFormat="1" applyFont="1" applyBorder="1" applyAlignment="1">
      <alignment/>
    </xf>
    <xf numFmtId="3" fontId="9" fillId="0" borderId="0" xfId="0" applyNumberFormat="1" applyFont="1" applyAlignment="1">
      <alignment/>
    </xf>
    <xf numFmtId="0" fontId="4" fillId="0" borderId="0" xfId="0" applyFont="1" applyFill="1" applyBorder="1" applyAlignment="1">
      <alignment horizontal="left"/>
    </xf>
    <xf numFmtId="0" fontId="5" fillId="0" borderId="0" xfId="0" applyFont="1" applyFill="1" applyBorder="1" applyAlignment="1">
      <alignment horizontal="left"/>
    </xf>
    <xf numFmtId="0" fontId="9" fillId="0" borderId="0" xfId="0" applyFont="1" applyFill="1" applyBorder="1" applyAlignment="1">
      <alignment horizontal="left"/>
    </xf>
    <xf numFmtId="3" fontId="5" fillId="0" borderId="0" xfId="0" applyNumberFormat="1" applyFont="1" applyAlignment="1">
      <alignment/>
    </xf>
    <xf numFmtId="3" fontId="5" fillId="0" borderId="0" xfId="0" applyNumberFormat="1" applyFont="1" applyFill="1" applyAlignment="1">
      <alignment horizontal="right"/>
    </xf>
    <xf numFmtId="3" fontId="9" fillId="0" borderId="0" xfId="0" applyNumberFormat="1" applyFont="1" applyFill="1" applyAlignment="1">
      <alignment horizontal="right"/>
    </xf>
    <xf numFmtId="0" fontId="5" fillId="0" borderId="0" xfId="0" applyFont="1" applyFill="1" applyAlignment="1">
      <alignment horizontal="left"/>
    </xf>
    <xf numFmtId="170" fontId="5" fillId="0" borderId="0" xfId="0" applyNumberFormat="1" applyFont="1" applyAlignment="1">
      <alignment/>
    </xf>
    <xf numFmtId="0" fontId="9" fillId="0" borderId="0" xfId="0" applyFont="1" applyFill="1" applyAlignment="1">
      <alignment horizontal="left"/>
    </xf>
    <xf numFmtId="164" fontId="5" fillId="0" borderId="0" xfId="0" applyNumberFormat="1" applyFont="1" applyFill="1" applyAlignment="1">
      <alignment horizontal="right"/>
    </xf>
    <xf numFmtId="164" fontId="5" fillId="0" borderId="0" xfId="0" applyNumberFormat="1" applyFont="1" applyAlignment="1">
      <alignment horizontal="right"/>
    </xf>
    <xf numFmtId="164" fontId="9" fillId="0" borderId="0" xfId="0" applyNumberFormat="1" applyFont="1" applyFill="1" applyAlignment="1">
      <alignment horizontal="right"/>
    </xf>
    <xf numFmtId="164" fontId="9" fillId="0" borderId="0" xfId="0" applyNumberFormat="1" applyFont="1" applyAlignment="1">
      <alignment horizontal="right"/>
    </xf>
    <xf numFmtId="1" fontId="9" fillId="0" borderId="0" xfId="0" applyNumberFormat="1" applyFont="1" applyAlignment="1">
      <alignment/>
    </xf>
    <xf numFmtId="165" fontId="5" fillId="0" borderId="0" xfId="0" applyNumberFormat="1" applyFont="1" applyFill="1" applyBorder="1" applyAlignment="1">
      <alignment/>
    </xf>
    <xf numFmtId="165" fontId="5" fillId="0" borderId="0" xfId="0" applyNumberFormat="1" applyFont="1" applyFill="1" applyBorder="1" applyAlignment="1">
      <alignment horizontal="right"/>
    </xf>
    <xf numFmtId="165" fontId="9" fillId="0" borderId="0" xfId="0" applyNumberFormat="1" applyFont="1" applyFill="1" applyBorder="1" applyAlignment="1">
      <alignment/>
    </xf>
    <xf numFmtId="165" fontId="9" fillId="0" borderId="0" xfId="0" applyNumberFormat="1" applyFont="1" applyFill="1" applyBorder="1" applyAlignment="1">
      <alignment horizontal="right"/>
    </xf>
    <xf numFmtId="0" fontId="8" fillId="0" borderId="4" xfId="0" applyBorder="1" applyAlignment="1">
      <alignment/>
    </xf>
    <xf numFmtId="0" fontId="4" fillId="0" borderId="4" xfId="0" applyFont="1" applyBorder="1" applyAlignment="1">
      <alignment wrapText="1"/>
    </xf>
    <xf numFmtId="0" fontId="5" fillId="0" borderId="4" xfId="0" applyFont="1" applyBorder="1" applyAlignment="1">
      <alignment/>
    </xf>
    <xf numFmtId="170" fontId="5" fillId="0" borderId="4" xfId="0" applyNumberFormat="1" applyFont="1" applyBorder="1" applyAlignment="1">
      <alignment/>
    </xf>
    <xf numFmtId="170" fontId="15" fillId="0" borderId="4" xfId="0" applyNumberFormat="1" applyFont="1" applyBorder="1" applyAlignment="1">
      <alignment horizontal="right"/>
    </xf>
    <xf numFmtId="0" fontId="7" fillId="0" borderId="0" xfId="0" applyFont="1" applyBorder="1" applyAlignment="1">
      <alignment horizontal="left"/>
    </xf>
    <xf numFmtId="170" fontId="7" fillId="0" borderId="0" xfId="0" applyNumberFormat="1" applyFont="1" applyBorder="1" applyAlignment="1">
      <alignment horizontal="left"/>
    </xf>
    <xf numFmtId="0" fontId="4" fillId="0" borderId="3" xfId="0" applyFont="1" applyBorder="1" applyAlignment="1">
      <alignment horizontal="left"/>
    </xf>
    <xf numFmtId="0" fontId="4" fillId="0" borderId="3" xfId="0" applyFont="1" applyBorder="1" applyAlignment="1">
      <alignment/>
    </xf>
    <xf numFmtId="170" fontId="5" fillId="0" borderId="3" xfId="0" applyNumberFormat="1" applyFont="1" applyBorder="1" applyAlignment="1">
      <alignment horizontal="left"/>
    </xf>
    <xf numFmtId="3" fontId="25" fillId="0" borderId="0" xfId="0" applyNumberFormat="1" applyFont="1" applyAlignment="1">
      <alignment horizontal="right"/>
    </xf>
    <xf numFmtId="3" fontId="4" fillId="0" borderId="0" xfId="0" applyNumberFormat="1" applyFont="1" applyAlignment="1">
      <alignment horizontal="right"/>
    </xf>
    <xf numFmtId="170" fontId="4" fillId="0" borderId="0" xfId="0" applyNumberFormat="1" applyFont="1" applyAlignment="1">
      <alignment horizontal="right"/>
    </xf>
    <xf numFmtId="0" fontId="9" fillId="0" borderId="0" xfId="0" applyFont="1" applyFill="1" applyAlignment="1">
      <alignment/>
    </xf>
    <xf numFmtId="0" fontId="17" fillId="0" borderId="0" xfId="0" applyFont="1" applyFill="1" applyAlignment="1">
      <alignment/>
    </xf>
    <xf numFmtId="170" fontId="17" fillId="0" borderId="0" xfId="0" applyNumberFormat="1" applyFont="1" applyFill="1" applyAlignment="1">
      <alignment/>
    </xf>
    <xf numFmtId="0" fontId="10" fillId="0" borderId="0" xfId="0" applyFont="1" applyFill="1" applyAlignment="1">
      <alignment/>
    </xf>
    <xf numFmtId="0" fontId="0" fillId="0" borderId="0" xfId="0" applyFont="1" applyFill="1" applyAlignment="1">
      <alignment/>
    </xf>
    <xf numFmtId="0" fontId="5" fillId="0" borderId="0" xfId="0" applyFont="1" applyFill="1" applyAlignment="1">
      <alignment/>
    </xf>
    <xf numFmtId="2" fontId="5" fillId="0" borderId="0" xfId="0" applyNumberFormat="1" applyFont="1" applyFill="1" applyAlignment="1">
      <alignment/>
    </xf>
    <xf numFmtId="170" fontId="5" fillId="0" borderId="0" xfId="0" applyNumberFormat="1" applyFont="1" applyFill="1" applyAlignment="1">
      <alignment/>
    </xf>
    <xf numFmtId="2" fontId="5" fillId="0" borderId="0" xfId="0" applyNumberFormat="1" applyFont="1" applyFill="1" applyBorder="1" applyAlignment="1">
      <alignment horizontal="right"/>
    </xf>
    <xf numFmtId="0" fontId="5" fillId="0" borderId="0" xfId="0" applyFont="1" applyFill="1" applyAlignment="1">
      <alignment horizontal="left" indent="1"/>
    </xf>
    <xf numFmtId="0" fontId="0" fillId="0" borderId="0" xfId="0" applyFont="1" applyFill="1" applyBorder="1" applyAlignment="1">
      <alignment/>
    </xf>
    <xf numFmtId="2" fontId="5" fillId="0" borderId="0" xfId="0" applyNumberFormat="1" applyFont="1" applyFill="1" applyBorder="1" applyAlignment="1">
      <alignment/>
    </xf>
    <xf numFmtId="0" fontId="10" fillId="0" borderId="0" xfId="0" applyFont="1" applyFill="1" applyBorder="1" applyAlignment="1">
      <alignment/>
    </xf>
    <xf numFmtId="0" fontId="9" fillId="0" borderId="0" xfId="0" applyFont="1" applyFill="1" applyBorder="1" applyAlignment="1">
      <alignment/>
    </xf>
    <xf numFmtId="2" fontId="9" fillId="0" borderId="0" xfId="0" applyNumberFormat="1" applyFont="1" applyFill="1" applyBorder="1" applyAlignment="1">
      <alignment/>
    </xf>
    <xf numFmtId="170" fontId="9" fillId="0" borderId="0" xfId="0" applyNumberFormat="1" applyFont="1" applyFill="1" applyAlignment="1">
      <alignment/>
    </xf>
    <xf numFmtId="2" fontId="9" fillId="0" borderId="0" xfId="0" applyNumberFormat="1" applyFont="1" applyFill="1" applyBorder="1" applyAlignment="1">
      <alignment horizontal="right"/>
    </xf>
    <xf numFmtId="0" fontId="4" fillId="0" borderId="0" xfId="0" applyFont="1" applyFill="1" applyBorder="1" applyAlignment="1">
      <alignment/>
    </xf>
    <xf numFmtId="170" fontId="5" fillId="0" borderId="0" xfId="0" applyNumberFormat="1" applyFont="1" applyFill="1" applyBorder="1" applyAlignment="1">
      <alignment horizontal="left"/>
    </xf>
    <xf numFmtId="2" fontId="5" fillId="0" borderId="0" xfId="0" applyNumberFormat="1" applyFont="1" applyBorder="1" applyAlignment="1">
      <alignment horizontal="right"/>
    </xf>
    <xf numFmtId="170" fontId="5" fillId="0" borderId="0" xfId="0" applyNumberFormat="1" applyFont="1" applyFill="1" applyBorder="1" applyAlignment="1">
      <alignment horizontal="right"/>
    </xf>
    <xf numFmtId="0" fontId="5" fillId="0" borderId="0" xfId="0" applyFont="1" applyFill="1" applyBorder="1" applyAlignment="1">
      <alignment/>
    </xf>
    <xf numFmtId="0" fontId="5" fillId="0" borderId="0" xfId="0" applyFont="1" applyFill="1" applyBorder="1" applyAlignment="1">
      <alignment horizontal="left" indent="1"/>
    </xf>
    <xf numFmtId="0" fontId="5" fillId="0" borderId="0" xfId="0" applyFont="1" applyBorder="1" applyAlignment="1">
      <alignment horizontal="right" vertical="center"/>
    </xf>
    <xf numFmtId="170" fontId="5" fillId="0" borderId="0" xfId="0" applyNumberFormat="1" applyFont="1" applyBorder="1" applyAlignment="1">
      <alignment horizontal="right" vertical="center"/>
    </xf>
    <xf numFmtId="0" fontId="5" fillId="0" borderId="0" xfId="0" applyFont="1" applyAlignment="1">
      <alignment/>
    </xf>
    <xf numFmtId="170" fontId="4" fillId="0" borderId="0" xfId="0" applyNumberFormat="1" applyFont="1" applyBorder="1" applyAlignment="1">
      <alignment horizontal="left"/>
    </xf>
    <xf numFmtId="164" fontId="5" fillId="0" borderId="0" xfId="0" applyNumberFormat="1" applyFont="1" applyBorder="1" applyAlignment="1">
      <alignment horizontal="right"/>
    </xf>
    <xf numFmtId="164" fontId="9" fillId="0" borderId="0" xfId="0" applyNumberFormat="1" applyFont="1" applyBorder="1" applyAlignment="1">
      <alignment horizontal="right"/>
    </xf>
    <xf numFmtId="171" fontId="9" fillId="0" borderId="0" xfId="0" applyNumberFormat="1" applyFont="1" applyAlignment="1">
      <alignment horizontal="left"/>
    </xf>
    <xf numFmtId="0" fontId="4" fillId="0" borderId="0" xfId="0" applyFont="1" applyBorder="1" applyAlignment="1">
      <alignment horizontal="right"/>
    </xf>
    <xf numFmtId="0" fontId="5" fillId="0" borderId="0" xfId="0" applyFont="1" applyBorder="1" applyAlignment="1">
      <alignment horizontal="right"/>
    </xf>
    <xf numFmtId="170" fontId="5" fillId="0" borderId="0" xfId="0" applyNumberFormat="1" applyFont="1" applyBorder="1" applyAlignment="1">
      <alignment horizontal="right"/>
    </xf>
    <xf numFmtId="0" fontId="5" fillId="0" borderId="0" xfId="0" applyFont="1" applyAlignment="1">
      <alignment horizontal="right"/>
    </xf>
    <xf numFmtId="165" fontId="5" fillId="0" borderId="0" xfId="0" applyNumberFormat="1" applyFont="1" applyBorder="1" applyAlignment="1">
      <alignment horizontal="right"/>
    </xf>
    <xf numFmtId="165" fontId="9" fillId="0" borderId="0" xfId="0" applyNumberFormat="1" applyFont="1" applyAlignment="1">
      <alignment horizontal="right"/>
    </xf>
    <xf numFmtId="170" fontId="4" fillId="0" borderId="4" xfId="0" applyNumberFormat="1" applyFont="1" applyBorder="1" applyAlignment="1">
      <alignment horizontal="right"/>
    </xf>
    <xf numFmtId="0" fontId="18" fillId="0" borderId="0" xfId="0" applyFont="1" applyAlignment="1">
      <alignment/>
    </xf>
    <xf numFmtId="170" fontId="5" fillId="0" borderId="0" xfId="0" applyNumberFormat="1" applyFont="1" applyBorder="1" applyAlignment="1">
      <alignment/>
    </xf>
    <xf numFmtId="170" fontId="15" fillId="0" borderId="0" xfId="0" applyNumberFormat="1" applyFont="1" applyBorder="1" applyAlignment="1">
      <alignment horizontal="right"/>
    </xf>
    <xf numFmtId="0" fontId="4" fillId="0" borderId="3" xfId="0" applyFont="1" applyBorder="1" applyAlignment="1">
      <alignment horizontal="right"/>
    </xf>
    <xf numFmtId="170" fontId="4" fillId="0" borderId="3" xfId="0" applyNumberFormat="1" applyFont="1" applyBorder="1" applyAlignment="1">
      <alignment horizontal="right"/>
    </xf>
    <xf numFmtId="0" fontId="9" fillId="0" borderId="0" xfId="0" applyFont="1" applyBorder="1" applyAlignment="1">
      <alignment horizontal="right"/>
    </xf>
    <xf numFmtId="170" fontId="9" fillId="0" borderId="0" xfId="0" applyNumberFormat="1" applyFont="1" applyBorder="1" applyAlignment="1">
      <alignment horizontal="center" wrapText="1"/>
    </xf>
    <xf numFmtId="0" fontId="9" fillId="0" borderId="0" xfId="0" applyFont="1" applyFill="1" applyAlignment="1">
      <alignment wrapText="1"/>
    </xf>
    <xf numFmtId="0" fontId="4" fillId="0" borderId="0" xfId="0" applyFont="1" applyFill="1" applyAlignment="1">
      <alignment horizontal="right"/>
    </xf>
    <xf numFmtId="0" fontId="5" fillId="0" borderId="0" xfId="0" applyFont="1" applyFill="1" applyAlignment="1">
      <alignment horizontal="right"/>
    </xf>
    <xf numFmtId="170" fontId="5" fillId="0" borderId="0" xfId="0" applyNumberFormat="1" applyFont="1" applyFill="1" applyAlignment="1">
      <alignment horizontal="right"/>
    </xf>
    <xf numFmtId="0" fontId="8" fillId="0" borderId="0" xfId="0" applyFill="1" applyAlignment="1">
      <alignment/>
    </xf>
    <xf numFmtId="2" fontId="5" fillId="0" borderId="0" xfId="0" applyNumberFormat="1" applyFont="1" applyFill="1" applyAlignment="1">
      <alignment horizontal="right"/>
    </xf>
    <xf numFmtId="3" fontId="9" fillId="0" borderId="0" xfId="0" applyNumberFormat="1" applyFont="1" applyFill="1" applyAlignment="1">
      <alignment horizontal="left"/>
    </xf>
    <xf numFmtId="170" fontId="9" fillId="0" borderId="0" xfId="0" applyNumberFormat="1" applyFont="1" applyFill="1" applyBorder="1" applyAlignment="1">
      <alignment horizontal="right"/>
    </xf>
    <xf numFmtId="2" fontId="4" fillId="0" borderId="0" xfId="0" applyNumberFormat="1" applyFont="1" applyFill="1" applyBorder="1" applyAlignment="1">
      <alignment horizontal="left"/>
    </xf>
    <xf numFmtId="2" fontId="5" fillId="0" borderId="0" xfId="0" applyNumberFormat="1" applyFont="1" applyBorder="1" applyAlignment="1">
      <alignment horizontal="left"/>
    </xf>
    <xf numFmtId="2" fontId="5" fillId="0" borderId="0" xfId="0" applyNumberFormat="1" applyFont="1" applyFill="1" applyBorder="1" applyAlignment="1">
      <alignment horizontal="left"/>
    </xf>
    <xf numFmtId="2" fontId="4" fillId="0" borderId="0" xfId="0" applyNumberFormat="1" applyFont="1" applyFill="1" applyAlignment="1">
      <alignment horizontal="right"/>
    </xf>
    <xf numFmtId="2" fontId="5" fillId="0" borderId="0" xfId="0" applyNumberFormat="1" applyFont="1" applyAlignment="1">
      <alignment horizontal="right"/>
    </xf>
    <xf numFmtId="3" fontId="4" fillId="0" borderId="0" xfId="0" applyNumberFormat="1" applyFont="1" applyFill="1" applyAlignment="1">
      <alignment horizontal="right"/>
    </xf>
    <xf numFmtId="0" fontId="18" fillId="0" borderId="0" xfId="0" applyFont="1" applyFill="1" applyAlignment="1">
      <alignment horizontal="left" wrapText="1"/>
    </xf>
    <xf numFmtId="3" fontId="18" fillId="0" borderId="0" xfId="0" applyNumberFormat="1" applyFont="1" applyFill="1" applyAlignment="1">
      <alignment horizontal="right"/>
    </xf>
    <xf numFmtId="0" fontId="4" fillId="0" borderId="3" xfId="0" applyFont="1" applyFill="1" applyBorder="1" applyAlignment="1">
      <alignment horizontal="left"/>
    </xf>
    <xf numFmtId="0" fontId="4" fillId="0" borderId="3" xfId="0" applyFont="1" applyFill="1" applyBorder="1" applyAlignment="1">
      <alignment/>
    </xf>
    <xf numFmtId="2" fontId="4" fillId="0" borderId="3" xfId="0" applyNumberFormat="1" applyFont="1" applyFill="1" applyBorder="1" applyAlignment="1">
      <alignment horizontal="left"/>
    </xf>
    <xf numFmtId="2" fontId="5" fillId="0" borderId="3" xfId="0" applyNumberFormat="1" applyFont="1" applyFill="1" applyBorder="1" applyAlignment="1">
      <alignment horizontal="left"/>
    </xf>
    <xf numFmtId="170" fontId="5" fillId="0" borderId="3" xfId="0" applyNumberFormat="1" applyFont="1" applyFill="1" applyBorder="1" applyAlignment="1">
      <alignment horizontal="left"/>
    </xf>
    <xf numFmtId="0" fontId="4" fillId="0" borderId="4" xfId="0" applyFont="1" applyFill="1" applyBorder="1" applyAlignment="1">
      <alignment horizontal="left"/>
    </xf>
    <xf numFmtId="0" fontId="4" fillId="0" borderId="4" xfId="0" applyFont="1" applyFill="1" applyBorder="1" applyAlignment="1">
      <alignment/>
    </xf>
    <xf numFmtId="2" fontId="4" fillId="0" borderId="4" xfId="0" applyNumberFormat="1" applyFont="1" applyFill="1" applyBorder="1" applyAlignment="1">
      <alignment horizontal="left"/>
    </xf>
    <xf numFmtId="2" fontId="5" fillId="0" borderId="4" xfId="0" applyNumberFormat="1" applyFont="1" applyFill="1" applyBorder="1" applyAlignment="1">
      <alignment horizontal="left"/>
    </xf>
    <xf numFmtId="170" fontId="5" fillId="0" borderId="4" xfId="0" applyNumberFormat="1" applyFont="1" applyFill="1" applyBorder="1" applyAlignment="1">
      <alignment horizontal="left"/>
    </xf>
    <xf numFmtId="0" fontId="18" fillId="0" borderId="0" xfId="0" applyFont="1" applyAlignment="1">
      <alignment vertical="top"/>
    </xf>
    <xf numFmtId="3" fontId="18" fillId="0" borderId="0" xfId="0" applyNumberFormat="1" applyFont="1" applyAlignment="1">
      <alignment horizontal="right"/>
    </xf>
    <xf numFmtId="166" fontId="26" fillId="0" borderId="0" xfId="0" applyNumberFormat="1" applyFont="1" applyAlignment="1">
      <alignment/>
    </xf>
    <xf numFmtId="0" fontId="17" fillId="0" borderId="0" xfId="0" applyFont="1" applyAlignment="1">
      <alignment/>
    </xf>
    <xf numFmtId="164" fontId="22" fillId="0" borderId="0" xfId="0" applyNumberFormat="1" applyFont="1" applyBorder="1" applyAlignment="1">
      <alignment horizontal="right"/>
    </xf>
    <xf numFmtId="3" fontId="8" fillId="0" borderId="0" xfId="0" applyNumberFormat="1" applyBorder="1" applyAlignment="1">
      <alignment horizontal="right"/>
    </xf>
    <xf numFmtId="3" fontId="20" fillId="0" borderId="0" xfId="0" applyNumberFormat="1" applyFont="1" applyBorder="1" applyAlignment="1">
      <alignment horizontal="right" vertical="center"/>
    </xf>
    <xf numFmtId="0" fontId="4" fillId="0" borderId="0" xfId="0" applyFont="1" applyAlignment="1">
      <alignment horizontal="right" vertical="top"/>
    </xf>
    <xf numFmtId="170" fontId="4" fillId="0" borderId="0" xfId="0" applyNumberFormat="1" applyFont="1" applyAlignment="1">
      <alignment horizontal="right" vertical="top"/>
    </xf>
    <xf numFmtId="0" fontId="4" fillId="0" borderId="0" xfId="0" applyFont="1" applyBorder="1" applyAlignment="1">
      <alignment horizontal="right" vertical="top"/>
    </xf>
    <xf numFmtId="170" fontId="4" fillId="0" borderId="0" xfId="0" applyNumberFormat="1" applyFont="1" applyBorder="1" applyAlignment="1">
      <alignment horizontal="right" vertical="top"/>
    </xf>
    <xf numFmtId="164" fontId="27" fillId="0" borderId="0" xfId="0" applyNumberFormat="1" applyFont="1" applyBorder="1" applyAlignment="1">
      <alignment horizontal="right"/>
    </xf>
    <xf numFmtId="0" fontId="8" fillId="0" borderId="0" xfId="0" applyBorder="1" applyAlignment="1">
      <alignment horizontal="right"/>
    </xf>
    <xf numFmtId="170" fontId="8" fillId="0" borderId="0" xfId="0" applyNumberFormat="1" applyBorder="1" applyAlignment="1">
      <alignment horizontal="right"/>
    </xf>
    <xf numFmtId="0" fontId="20" fillId="0" borderId="0" xfId="0" applyFont="1" applyBorder="1" applyAlignment="1">
      <alignment horizontal="right" vertical="center"/>
    </xf>
    <xf numFmtId="170" fontId="20" fillId="0" borderId="0" xfId="0" applyNumberFormat="1" applyFont="1" applyBorder="1" applyAlignment="1">
      <alignment horizontal="right" vertical="center"/>
    </xf>
    <xf numFmtId="170" fontId="22" fillId="0" borderId="0" xfId="0" applyNumberFormat="1" applyFont="1" applyBorder="1" applyAlignment="1">
      <alignment horizontal="right"/>
    </xf>
    <xf numFmtId="164" fontId="22" fillId="0" borderId="0" xfId="0" applyNumberFormat="1" applyFont="1" applyAlignment="1">
      <alignment horizontal="right"/>
    </xf>
    <xf numFmtId="3" fontId="8" fillId="0" borderId="0" xfId="0" applyNumberFormat="1" applyAlignment="1">
      <alignment horizontal="right"/>
    </xf>
    <xf numFmtId="166" fontId="26" fillId="0" borderId="0" xfId="0" applyNumberFormat="1" applyFont="1" applyBorder="1" applyAlignment="1">
      <alignment/>
    </xf>
    <xf numFmtId="170" fontId="26" fillId="0" borderId="0" xfId="0" applyNumberFormat="1" applyFont="1" applyBorder="1" applyAlignment="1">
      <alignment/>
    </xf>
    <xf numFmtId="0" fontId="24" fillId="0" borderId="0" xfId="0" applyFont="1" applyBorder="1" applyAlignment="1">
      <alignment/>
    </xf>
    <xf numFmtId="170" fontId="17" fillId="0" borderId="0" xfId="0" applyNumberFormat="1" applyFont="1" applyAlignment="1">
      <alignment/>
    </xf>
    <xf numFmtId="0" fontId="26" fillId="0" borderId="0" xfId="0" applyNumberFormat="1" applyFont="1" applyBorder="1" applyAlignment="1">
      <alignment/>
    </xf>
    <xf numFmtId="0" fontId="8" fillId="0" borderId="0" xfId="0" applyAlignment="1">
      <alignment horizontal="right"/>
    </xf>
    <xf numFmtId="170" fontId="8" fillId="0" borderId="0" xfId="0" applyNumberFormat="1" applyAlignment="1">
      <alignment horizontal="right"/>
    </xf>
    <xf numFmtId="170" fontId="4" fillId="0" borderId="0" xfId="0" applyNumberFormat="1" applyFont="1" applyBorder="1" applyAlignment="1">
      <alignment horizontal="right"/>
    </xf>
    <xf numFmtId="0" fontId="21" fillId="0" borderId="0" xfId="0" applyFont="1" applyBorder="1" applyAlignment="1">
      <alignment horizontal="left"/>
    </xf>
    <xf numFmtId="0" fontId="23" fillId="0" borderId="0" xfId="0" applyFont="1" applyBorder="1" applyAlignment="1">
      <alignment/>
    </xf>
    <xf numFmtId="3" fontId="20" fillId="0" borderId="0" xfId="0" applyNumberFormat="1" applyFont="1" applyBorder="1" applyAlignment="1">
      <alignment horizontal="right"/>
    </xf>
    <xf numFmtId="0" fontId="20" fillId="0" borderId="0" xfId="0" applyFont="1" applyBorder="1" applyAlignment="1">
      <alignment horizontal="right"/>
    </xf>
    <xf numFmtId="170" fontId="20" fillId="0" borderId="0" xfId="0" applyNumberFormat="1" applyFont="1" applyBorder="1" applyAlignment="1">
      <alignment horizontal="right"/>
    </xf>
    <xf numFmtId="0" fontId="20" fillId="0" borderId="0" xfId="0" applyFont="1" applyBorder="1" applyAlignment="1">
      <alignment wrapText="1"/>
    </xf>
    <xf numFmtId="0" fontId="20" fillId="0" borderId="0" xfId="0" applyFont="1" applyBorder="1" applyAlignment="1">
      <alignment/>
    </xf>
    <xf numFmtId="3" fontId="20" fillId="0" borderId="0" xfId="0" applyNumberFormat="1" applyFont="1" applyAlignment="1">
      <alignment horizontal="right"/>
    </xf>
    <xf numFmtId="0" fontId="20" fillId="0" borderId="0" xfId="0" applyFont="1" applyAlignment="1">
      <alignment horizontal="right"/>
    </xf>
    <xf numFmtId="170" fontId="20" fillId="0" borderId="0" xfId="0" applyNumberFormat="1" applyFont="1" applyAlignment="1">
      <alignment horizontal="right"/>
    </xf>
    <xf numFmtId="0" fontId="22" fillId="0" borderId="0" xfId="0" applyFont="1" applyAlignment="1">
      <alignment/>
    </xf>
    <xf numFmtId="0" fontId="7" fillId="0" borderId="0" xfId="0" applyFont="1" applyFill="1" applyAlignment="1">
      <alignment horizontal="left"/>
    </xf>
    <xf numFmtId="168" fontId="25" fillId="0" borderId="0" xfId="26" applyNumberFormat="1" applyFont="1" applyAlignment="1">
      <alignment horizontal="right"/>
    </xf>
    <xf numFmtId="9" fontId="25" fillId="0" borderId="0" xfId="26" applyFont="1" applyAlignment="1">
      <alignment/>
    </xf>
    <xf numFmtId="0" fontId="25" fillId="0" borderId="0" xfId="0" applyFont="1" applyAlignment="1">
      <alignment/>
    </xf>
    <xf numFmtId="0" fontId="4" fillId="0" borderId="3" xfId="0" applyFont="1" applyFill="1" applyBorder="1" applyAlignment="1">
      <alignment/>
    </xf>
    <xf numFmtId="169" fontId="4" fillId="0" borderId="3" xfId="16" applyNumberFormat="1" applyFont="1" applyFill="1" applyBorder="1" applyAlignment="1">
      <alignment horizontal="right"/>
    </xf>
    <xf numFmtId="0" fontId="4" fillId="0" borderId="3" xfId="0" applyFont="1" applyFill="1" applyBorder="1" applyAlignment="1">
      <alignment horizontal="right"/>
    </xf>
    <xf numFmtId="168" fontId="4" fillId="0" borderId="3" xfId="26" applyNumberFormat="1" applyFont="1" applyBorder="1" applyAlignment="1">
      <alignment horizontal="left"/>
    </xf>
    <xf numFmtId="9" fontId="4" fillId="0" borderId="3" xfId="26" applyFont="1" applyBorder="1" applyAlignment="1">
      <alignment/>
    </xf>
    <xf numFmtId="0" fontId="4" fillId="0" borderId="3" xfId="0" applyFont="1" applyBorder="1" applyAlignment="1">
      <alignment/>
    </xf>
    <xf numFmtId="0" fontId="4" fillId="0" borderId="4" xfId="0" applyFont="1" applyFill="1" applyBorder="1" applyAlignment="1">
      <alignment/>
    </xf>
    <xf numFmtId="169" fontId="4" fillId="0" borderId="4" xfId="16" applyNumberFormat="1" applyFont="1" applyFill="1" applyBorder="1" applyAlignment="1">
      <alignment horizontal="right"/>
    </xf>
    <xf numFmtId="0" fontId="4" fillId="0" borderId="4" xfId="0" applyFont="1" applyFill="1" applyBorder="1" applyAlignment="1">
      <alignment horizontal="right"/>
    </xf>
    <xf numFmtId="168" fontId="4" fillId="0" borderId="4" xfId="26" applyNumberFormat="1" applyFont="1" applyBorder="1" applyAlignment="1">
      <alignment horizontal="left"/>
    </xf>
    <xf numFmtId="0" fontId="4" fillId="0" borderId="0" xfId="0" applyFont="1" applyAlignment="1">
      <alignment/>
    </xf>
    <xf numFmtId="0" fontId="9" fillId="0" borderId="3" xfId="0" applyFont="1" applyFill="1" applyBorder="1" applyAlignment="1">
      <alignment wrapText="1"/>
    </xf>
    <xf numFmtId="0" fontId="9" fillId="0" borderId="3" xfId="0" applyFont="1" applyFill="1" applyBorder="1" applyAlignment="1">
      <alignment horizontal="right" wrapText="1"/>
    </xf>
    <xf numFmtId="0" fontId="9" fillId="0" borderId="3" xfId="0" applyFont="1" applyBorder="1" applyAlignment="1">
      <alignment horizontal="right" wrapText="1"/>
    </xf>
    <xf numFmtId="0" fontId="9" fillId="0" borderId="2" xfId="0" applyFont="1" applyBorder="1" applyAlignment="1">
      <alignment horizontal="right" wrapText="1"/>
    </xf>
    <xf numFmtId="0" fontId="5" fillId="0" borderId="0" xfId="0" applyFont="1" applyBorder="1" applyAlignment="1">
      <alignment wrapText="1"/>
    </xf>
    <xf numFmtId="0" fontId="20" fillId="0" borderId="0" xfId="0" applyFont="1" applyFill="1" applyBorder="1" applyAlignment="1">
      <alignment vertical="center"/>
    </xf>
    <xf numFmtId="169" fontId="20" fillId="0" borderId="0" xfId="16" applyNumberFormat="1" applyFont="1" applyFill="1" applyBorder="1" applyAlignment="1">
      <alignment horizontal="right" vertical="center"/>
    </xf>
    <xf numFmtId="0" fontId="4" fillId="0" borderId="0" xfId="0" applyFont="1" applyBorder="1" applyAlignment="1">
      <alignment vertical="center"/>
    </xf>
    <xf numFmtId="168" fontId="4" fillId="0" borderId="0" xfId="26" applyNumberFormat="1" applyFont="1" applyBorder="1" applyAlignment="1">
      <alignment vertical="center"/>
    </xf>
    <xf numFmtId="0" fontId="9" fillId="0" borderId="0" xfId="0" applyFont="1" applyFill="1" applyBorder="1" applyAlignment="1">
      <alignment/>
    </xf>
    <xf numFmtId="0" fontId="9" fillId="0" borderId="0" xfId="0" applyFont="1" applyFill="1" applyBorder="1" applyAlignment="1">
      <alignment wrapText="1"/>
    </xf>
    <xf numFmtId="169" fontId="9" fillId="0" borderId="0" xfId="16" applyNumberFormat="1" applyFont="1" applyFill="1" applyBorder="1" applyAlignment="1">
      <alignment horizontal="right"/>
    </xf>
    <xf numFmtId="168" fontId="9" fillId="0" borderId="0" xfId="26" applyNumberFormat="1" applyFont="1" applyBorder="1" applyAlignment="1">
      <alignment/>
    </xf>
    <xf numFmtId="0" fontId="5" fillId="0" borderId="0" xfId="0" applyFont="1" applyFill="1" applyAlignment="1">
      <alignment/>
    </xf>
    <xf numFmtId="3" fontId="5" fillId="0" borderId="0" xfId="16" applyNumberFormat="1" applyFont="1" applyFill="1" applyAlignment="1">
      <alignment horizontal="right"/>
    </xf>
    <xf numFmtId="170" fontId="5" fillId="0" borderId="0" xfId="26" applyNumberFormat="1" applyFont="1" applyAlignment="1">
      <alignment horizontal="right"/>
    </xf>
    <xf numFmtId="170" fontId="5" fillId="0" borderId="0" xfId="26" applyNumberFormat="1" applyFont="1" applyAlignment="1">
      <alignment/>
    </xf>
    <xf numFmtId="3" fontId="5" fillId="0" borderId="0" xfId="16" applyNumberFormat="1" applyFont="1" applyAlignment="1">
      <alignment/>
    </xf>
    <xf numFmtId="3" fontId="5" fillId="0" borderId="0" xfId="16" applyNumberFormat="1" applyFont="1" applyFill="1" applyAlignment="1">
      <alignment/>
    </xf>
    <xf numFmtId="0" fontId="9" fillId="0" borderId="0" xfId="0" applyFont="1" applyFill="1" applyAlignment="1">
      <alignment/>
    </xf>
    <xf numFmtId="0" fontId="9" fillId="0" borderId="0" xfId="0" applyFont="1" applyAlignment="1">
      <alignment/>
    </xf>
    <xf numFmtId="0" fontId="30" fillId="0" borderId="0" xfId="0" applyFont="1" applyFill="1" applyAlignment="1">
      <alignment/>
    </xf>
    <xf numFmtId="0" fontId="30" fillId="0" borderId="0" xfId="0" applyFont="1" applyAlignment="1">
      <alignment/>
    </xf>
    <xf numFmtId="3" fontId="30" fillId="0" borderId="0" xfId="16" applyNumberFormat="1" applyFont="1" applyFill="1" applyAlignment="1">
      <alignment horizontal="right"/>
    </xf>
    <xf numFmtId="170" fontId="30" fillId="0" borderId="0" xfId="26" applyNumberFormat="1" applyFont="1" applyAlignment="1">
      <alignment horizontal="right"/>
    </xf>
    <xf numFmtId="170" fontId="30" fillId="0" borderId="0" xfId="26" applyNumberFormat="1" applyFont="1" applyAlignment="1">
      <alignment/>
    </xf>
    <xf numFmtId="0" fontId="30" fillId="0" borderId="0" xfId="0" applyFont="1" applyAlignment="1">
      <alignment horizontal="left"/>
    </xf>
    <xf numFmtId="0" fontId="5" fillId="0" borderId="0" xfId="0" applyFont="1" applyFill="1" applyAlignment="1">
      <alignment wrapText="1"/>
    </xf>
    <xf numFmtId="167" fontId="5" fillId="0" borderId="0" xfId="26" applyNumberFormat="1" applyFont="1" applyAlignment="1">
      <alignment horizontal="right"/>
    </xf>
    <xf numFmtId="4" fontId="5" fillId="0" borderId="0" xfId="16" applyNumberFormat="1" applyFont="1" applyFill="1" applyAlignment="1">
      <alignment horizontal="right"/>
    </xf>
    <xf numFmtId="0" fontId="14" fillId="0" borderId="0" xfId="0" applyFont="1" applyAlignment="1">
      <alignment/>
    </xf>
    <xf numFmtId="4" fontId="30" fillId="0" borderId="0" xfId="16" applyNumberFormat="1" applyFont="1" applyFill="1" applyAlignment="1">
      <alignment horizontal="right"/>
    </xf>
    <xf numFmtId="0" fontId="14" fillId="0" borderId="0" xfId="0" applyFont="1" applyAlignment="1">
      <alignment horizontal="left"/>
    </xf>
    <xf numFmtId="3" fontId="5" fillId="0" borderId="0" xfId="0" applyNumberFormat="1" applyFont="1" applyFill="1" applyAlignment="1">
      <alignment/>
    </xf>
    <xf numFmtId="0" fontId="14" fillId="0" borderId="0" xfId="0" applyFont="1" applyFill="1" applyAlignment="1">
      <alignment/>
    </xf>
    <xf numFmtId="3" fontId="30" fillId="0" borderId="0" xfId="16" applyNumberFormat="1" applyFont="1" applyFill="1" applyAlignment="1">
      <alignment/>
    </xf>
    <xf numFmtId="3" fontId="9" fillId="0" borderId="0" xfId="16" applyNumberFormat="1" applyFont="1" applyFill="1" applyAlignment="1">
      <alignment horizontal="right"/>
    </xf>
    <xf numFmtId="0" fontId="30" fillId="0" borderId="3" xfId="0" applyFont="1" applyFill="1" applyBorder="1" applyAlignment="1">
      <alignment/>
    </xf>
    <xf numFmtId="0" fontId="14" fillId="0" borderId="3" xfId="0" applyFont="1" applyBorder="1" applyAlignment="1">
      <alignment/>
    </xf>
    <xf numFmtId="3" fontId="30" fillId="0" borderId="3" xfId="16" applyNumberFormat="1" applyFont="1" applyFill="1" applyBorder="1" applyAlignment="1">
      <alignment horizontal="right"/>
    </xf>
    <xf numFmtId="170" fontId="30" fillId="0" borderId="3" xfId="26" applyNumberFormat="1" applyFont="1" applyBorder="1" applyAlignment="1">
      <alignment horizontal="right"/>
    </xf>
    <xf numFmtId="170" fontId="30" fillId="0" borderId="3" xfId="26" applyNumberFormat="1" applyFont="1" applyBorder="1" applyAlignment="1">
      <alignment/>
    </xf>
    <xf numFmtId="3" fontId="15" fillId="0" borderId="0" xfId="0" applyNumberFormat="1" applyFont="1" applyFill="1" applyBorder="1" applyAlignment="1">
      <alignment horizontal="right" vertical="center"/>
    </xf>
    <xf numFmtId="0" fontId="9" fillId="0" borderId="3" xfId="0" applyFont="1" applyFill="1" applyBorder="1" applyAlignment="1">
      <alignment/>
    </xf>
    <xf numFmtId="0" fontId="5" fillId="0" borderId="3" xfId="0" applyFont="1" applyFill="1" applyBorder="1" applyAlignment="1">
      <alignment/>
    </xf>
    <xf numFmtId="169" fontId="5" fillId="0" borderId="3" xfId="16" applyNumberFormat="1" applyFont="1" applyFill="1" applyBorder="1" applyAlignment="1">
      <alignment/>
    </xf>
    <xf numFmtId="169" fontId="5" fillId="0" borderId="3" xfId="16" applyNumberFormat="1" applyFont="1" applyFill="1" applyBorder="1" applyAlignment="1">
      <alignment horizontal="right"/>
    </xf>
    <xf numFmtId="165" fontId="5" fillId="0" borderId="3" xfId="0" applyNumberFormat="1" applyFont="1" applyBorder="1" applyAlignment="1">
      <alignment/>
    </xf>
    <xf numFmtId="168" fontId="5" fillId="0" borderId="3" xfId="26" applyNumberFormat="1" applyFont="1" applyBorder="1" applyAlignment="1">
      <alignment horizontal="left"/>
    </xf>
    <xf numFmtId="0" fontId="4" fillId="0" borderId="0" xfId="0" applyFont="1" applyBorder="1" applyAlignment="1">
      <alignment/>
    </xf>
    <xf numFmtId="169" fontId="5" fillId="0" borderId="0" xfId="16" applyNumberFormat="1" applyFont="1" applyFill="1" applyAlignment="1">
      <alignment horizontal="right"/>
    </xf>
    <xf numFmtId="168" fontId="5" fillId="0" borderId="0" xfId="26" applyNumberFormat="1" applyFont="1" applyAlignment="1">
      <alignment horizontal="left"/>
    </xf>
    <xf numFmtId="0" fontId="18" fillId="0" borderId="0" xfId="32" applyFont="1" applyFill="1" applyAlignment="1">
      <alignment vertical="top"/>
      <protection/>
    </xf>
    <xf numFmtId="0" fontId="18" fillId="0" borderId="0" xfId="0" applyFont="1" applyFill="1" applyAlignment="1">
      <alignment vertical="top"/>
    </xf>
    <xf numFmtId="0" fontId="5" fillId="0" borderId="0" xfId="0" applyFont="1" applyFill="1" applyAlignment="1">
      <alignment vertical="top" wrapText="1"/>
    </xf>
    <xf numFmtId="169" fontId="5" fillId="0" borderId="0" xfId="16" applyNumberFormat="1" applyFont="1" applyFill="1" applyAlignment="1">
      <alignment vertical="top"/>
    </xf>
    <xf numFmtId="0" fontId="5" fillId="0" borderId="0" xfId="0" applyFont="1" applyFill="1" applyAlignment="1">
      <alignment vertical="top"/>
    </xf>
    <xf numFmtId="168" fontId="5" fillId="0" borderId="0" xfId="26" applyNumberFormat="1" applyFont="1" applyAlignment="1">
      <alignment vertical="top"/>
    </xf>
    <xf numFmtId="0" fontId="4" fillId="0" borderId="0" xfId="0" applyFont="1" applyBorder="1" applyAlignment="1">
      <alignment vertical="top"/>
    </xf>
    <xf numFmtId="9" fontId="4" fillId="0" borderId="0" xfId="26" applyFont="1" applyBorder="1" applyAlignment="1">
      <alignment vertical="top"/>
    </xf>
    <xf numFmtId="0" fontId="0" fillId="0" borderId="0" xfId="0" applyAlignment="1">
      <alignment vertical="top"/>
    </xf>
    <xf numFmtId="0" fontId="0" fillId="0" borderId="0" xfId="0" applyAlignment="1">
      <alignment wrapText="1"/>
    </xf>
    <xf numFmtId="168" fontId="18" fillId="0" borderId="0" xfId="26" applyNumberFormat="1" applyFont="1" applyFill="1" applyAlignment="1">
      <alignment vertical="top"/>
    </xf>
    <xf numFmtId="0" fontId="18" fillId="0" borderId="0" xfId="32" applyFont="1" applyFill="1" applyAlignment="1">
      <alignment vertical="top" wrapText="1"/>
      <protection/>
    </xf>
    <xf numFmtId="0" fontId="4" fillId="0" borderId="0" xfId="0" applyFont="1" applyFill="1" applyBorder="1" applyAlignment="1">
      <alignment/>
    </xf>
    <xf numFmtId="0" fontId="0" fillId="0" borderId="0" xfId="0" applyFill="1" applyAlignment="1">
      <alignment/>
    </xf>
    <xf numFmtId="0" fontId="22" fillId="0" borderId="0" xfId="0" applyFont="1" applyAlignment="1">
      <alignment vertical="top"/>
    </xf>
    <xf numFmtId="0" fontId="22" fillId="0" borderId="0" xfId="0" applyFont="1" applyAlignment="1">
      <alignment/>
    </xf>
    <xf numFmtId="0" fontId="19" fillId="0" borderId="0" xfId="0" applyFont="1" applyFill="1" applyAlignment="1">
      <alignment horizontal="left" wrapText="1"/>
    </xf>
    <xf numFmtId="9" fontId="4" fillId="0" borderId="0" xfId="26" applyFont="1" applyBorder="1" applyAlignment="1">
      <alignment/>
    </xf>
    <xf numFmtId="168" fontId="4" fillId="0" borderId="0" xfId="26" applyNumberFormat="1" applyFont="1" applyAlignment="1">
      <alignment horizontal="left"/>
    </xf>
    <xf numFmtId="0" fontId="0" fillId="0" borderId="0" xfId="0" applyAlignment="1">
      <alignment horizontal="right"/>
    </xf>
    <xf numFmtId="169" fontId="4" fillId="0" borderId="0" xfId="16" applyNumberFormat="1" applyFont="1" applyAlignment="1">
      <alignment horizontal="right"/>
    </xf>
    <xf numFmtId="9" fontId="20" fillId="0" borderId="0" xfId="26" applyFont="1" applyBorder="1" applyAlignment="1">
      <alignment/>
    </xf>
    <xf numFmtId="169" fontId="4" fillId="0" borderId="0" xfId="16" applyNumberFormat="1" applyFont="1" applyBorder="1" applyAlignment="1">
      <alignment horizontal="right"/>
    </xf>
    <xf numFmtId="168" fontId="4" fillId="0" borderId="0" xfId="26" applyNumberFormat="1" applyFont="1" applyBorder="1" applyAlignment="1">
      <alignment horizontal="left"/>
    </xf>
    <xf numFmtId="0" fontId="0" fillId="0" borderId="0" xfId="0" applyFont="1" applyAlignment="1">
      <alignment/>
    </xf>
    <xf numFmtId="0" fontId="18" fillId="0" borderId="0" xfId="0" applyFont="1" applyAlignment="1">
      <alignment/>
    </xf>
    <xf numFmtId="9" fontId="4" fillId="0" borderId="0" xfId="26" applyFont="1" applyAlignment="1">
      <alignment/>
    </xf>
    <xf numFmtId="3" fontId="0" fillId="0" borderId="0" xfId="0" applyNumberFormat="1" applyFont="1" applyAlignment="1">
      <alignment horizontal="right"/>
    </xf>
    <xf numFmtId="0" fontId="4" fillId="0" borderId="0" xfId="32" applyFont="1" applyBorder="1" applyAlignment="1">
      <alignment horizontal="left"/>
      <protection/>
    </xf>
    <xf numFmtId="0" fontId="21" fillId="0" borderId="0" xfId="31" applyFont="1" applyBorder="1" applyAlignment="1">
      <alignment horizontal="left"/>
      <protection/>
    </xf>
    <xf numFmtId="0" fontId="22" fillId="0" borderId="0" xfId="32" applyFont="1" applyBorder="1">
      <alignment/>
      <protection/>
    </xf>
    <xf numFmtId="0" fontId="22" fillId="0" borderId="0" xfId="32" applyFont="1" applyBorder="1" applyAlignment="1">
      <alignment horizontal="left"/>
      <protection/>
    </xf>
    <xf numFmtId="169" fontId="20" fillId="0" borderId="0" xfId="16" applyNumberFormat="1" applyFont="1" applyBorder="1" applyAlignment="1">
      <alignment horizontal="right"/>
    </xf>
    <xf numFmtId="168" fontId="20" fillId="0" borderId="0" xfId="26" applyNumberFormat="1" applyFont="1" applyBorder="1" applyAlignment="1">
      <alignment horizontal="left"/>
    </xf>
    <xf numFmtId="0" fontId="4" fillId="0" borderId="0" xfId="32" applyFont="1" applyBorder="1" applyAlignment="1">
      <alignment wrapText="1"/>
      <protection/>
    </xf>
    <xf numFmtId="0" fontId="4" fillId="0" borderId="0" xfId="32" applyFont="1" applyAlignment="1">
      <alignment horizontal="left"/>
      <protection/>
    </xf>
    <xf numFmtId="0" fontId="4" fillId="0" borderId="0" xfId="32" applyFont="1" applyAlignment="1">
      <alignment wrapText="1"/>
      <protection/>
    </xf>
    <xf numFmtId="0" fontId="20" fillId="0" borderId="0" xfId="0" applyFont="1" applyAlignment="1">
      <alignment/>
    </xf>
    <xf numFmtId="9" fontId="20" fillId="0" borderId="0" xfId="26" applyFont="1" applyAlignment="1">
      <alignment/>
    </xf>
    <xf numFmtId="169" fontId="20" fillId="0" borderId="0" xfId="16" applyNumberFormat="1" applyFont="1" applyAlignment="1">
      <alignment horizontal="right"/>
    </xf>
    <xf numFmtId="168" fontId="20" fillId="0" borderId="0" xfId="26" applyNumberFormat="1" applyFont="1" applyAlignment="1">
      <alignment horizontal="left"/>
    </xf>
    <xf numFmtId="0" fontId="20" fillId="0" borderId="0" xfId="32" applyFont="1" applyAlignment="1">
      <alignment horizontal="left"/>
      <protection/>
    </xf>
    <xf numFmtId="0" fontId="20" fillId="0" borderId="0" xfId="32" applyFont="1">
      <alignment/>
      <protection/>
    </xf>
    <xf numFmtId="0" fontId="22" fillId="0" borderId="0" xfId="32" applyFont="1" applyAlignment="1">
      <alignment horizontal="left"/>
      <protection/>
    </xf>
    <xf numFmtId="0" fontId="7" fillId="0" borderId="0" xfId="15" applyFont="1" applyFill="1" applyAlignment="1">
      <alignment horizontal="left"/>
      <protection/>
    </xf>
    <xf numFmtId="0" fontId="25" fillId="0" borderId="0" xfId="0" applyFont="1" applyFill="1" applyAlignment="1">
      <alignment/>
    </xf>
    <xf numFmtId="0" fontId="31" fillId="0" borderId="2" xfId="23" applyFont="1" applyBorder="1" applyAlignment="1">
      <alignment horizontal="left" vertical="center"/>
      <protection/>
    </xf>
    <xf numFmtId="0" fontId="31" fillId="0" borderId="2" xfId="28" applyFont="1" applyBorder="1" applyAlignment="1">
      <alignment horizontal="right" vertical="center"/>
      <protection/>
    </xf>
    <xf numFmtId="0" fontId="31" fillId="0" borderId="0" xfId="23" applyFont="1" applyBorder="1">
      <alignment horizontal="left"/>
      <protection/>
    </xf>
    <xf numFmtId="0" fontId="31" fillId="0" borderId="0" xfId="28" applyFont="1" applyBorder="1">
      <alignment horizontal="right"/>
      <protection/>
    </xf>
    <xf numFmtId="0" fontId="31" fillId="0" borderId="0" xfId="23" applyFont="1" applyFill="1" applyBorder="1">
      <alignment horizontal="left"/>
      <protection/>
    </xf>
    <xf numFmtId="0" fontId="31" fillId="0" borderId="0" xfId="28" applyFont="1" applyFill="1" applyBorder="1">
      <alignment horizontal="right"/>
      <protection/>
    </xf>
    <xf numFmtId="0" fontId="0" fillId="0" borderId="0" xfId="0" applyFont="1" applyBorder="1" applyAlignment="1">
      <alignment/>
    </xf>
    <xf numFmtId="0" fontId="5" fillId="0" borderId="0" xfId="15" applyFont="1">
      <alignment horizontal="left"/>
      <protection/>
    </xf>
    <xf numFmtId="0" fontId="11" fillId="0" borderId="0" xfId="0" applyFont="1" applyAlignment="1">
      <alignment/>
    </xf>
    <xf numFmtId="0" fontId="30" fillId="0" borderId="0" xfId="15" applyFont="1">
      <alignment horizontal="left"/>
      <protection/>
    </xf>
    <xf numFmtId="3" fontId="30" fillId="0" borderId="0" xfId="0" applyNumberFormat="1" applyFont="1" applyFill="1" applyAlignment="1">
      <alignment horizontal="right"/>
    </xf>
    <xf numFmtId="0" fontId="11" fillId="0" borderId="0" xfId="0" applyFont="1" applyFill="1" applyAlignment="1">
      <alignment/>
    </xf>
    <xf numFmtId="0" fontId="33" fillId="0" borderId="0" xfId="0" applyFont="1" applyAlignment="1">
      <alignment/>
    </xf>
    <xf numFmtId="0" fontId="9" fillId="0" borderId="0" xfId="15" applyFont="1">
      <alignment horizontal="left"/>
      <protection/>
    </xf>
    <xf numFmtId="3" fontId="5" fillId="0" borderId="0" xfId="27" applyNumberFormat="1" applyFont="1" applyFill="1">
      <alignment horizontal="right"/>
      <protection/>
    </xf>
    <xf numFmtId="3" fontId="11" fillId="0" borderId="0" xfId="0" applyNumberFormat="1" applyFont="1" applyAlignment="1">
      <alignment/>
    </xf>
    <xf numFmtId="4" fontId="11" fillId="0" borderId="0" xfId="0" applyNumberFormat="1" applyFont="1" applyAlignment="1">
      <alignment/>
    </xf>
    <xf numFmtId="3" fontId="33" fillId="0" borderId="0" xfId="0" applyNumberFormat="1" applyFont="1" applyAlignment="1">
      <alignment/>
    </xf>
    <xf numFmtId="4" fontId="33" fillId="0" borderId="0" xfId="0" applyNumberFormat="1" applyFont="1" applyAlignment="1">
      <alignment/>
    </xf>
    <xf numFmtId="0" fontId="34" fillId="0" borderId="0" xfId="0" applyFont="1" applyAlignment="1">
      <alignment/>
    </xf>
    <xf numFmtId="3" fontId="30" fillId="0" borderId="0" xfId="0" applyNumberFormat="1" applyFont="1" applyAlignment="1">
      <alignment/>
    </xf>
    <xf numFmtId="0" fontId="9" fillId="0" borderId="0" xfId="15" applyFont="1" applyBorder="1">
      <alignment horizontal="left"/>
      <protection/>
    </xf>
    <xf numFmtId="3" fontId="5" fillId="0" borderId="0" xfId="27" applyNumberFormat="1" applyFont="1" applyFill="1" applyBorder="1">
      <alignment horizontal="right"/>
      <protection/>
    </xf>
    <xf numFmtId="164" fontId="30" fillId="0" borderId="0" xfId="0" applyNumberFormat="1" applyFont="1" applyFill="1" applyAlignment="1">
      <alignment horizontal="right"/>
    </xf>
    <xf numFmtId="0" fontId="9" fillId="0" borderId="3" xfId="15" applyFont="1" applyBorder="1">
      <alignment horizontal="left"/>
      <protection/>
    </xf>
    <xf numFmtId="0" fontId="0" fillId="0" borderId="3" xfId="0" applyFont="1" applyBorder="1" applyAlignment="1">
      <alignment/>
    </xf>
    <xf numFmtId="3" fontId="5" fillId="0" borderId="3" xfId="0" applyNumberFormat="1" applyFont="1" applyFill="1" applyBorder="1" applyAlignment="1">
      <alignment horizontal="right"/>
    </xf>
    <xf numFmtId="3" fontId="5" fillId="0" borderId="3" xfId="27" applyNumberFormat="1" applyFont="1" applyFill="1" applyBorder="1">
      <alignment horizontal="right"/>
      <protection/>
    </xf>
    <xf numFmtId="3" fontId="5" fillId="0" borderId="0" xfId="27" applyNumberFormat="1" applyFont="1">
      <alignment horizontal="right"/>
      <protection/>
    </xf>
    <xf numFmtId="0" fontId="18" fillId="0" borderId="0" xfId="0" applyFont="1" applyFill="1" applyAlignment="1">
      <alignment/>
    </xf>
    <xf numFmtId="3" fontId="18" fillId="0" borderId="0" xfId="27" applyNumberFormat="1" applyFont="1" applyFill="1">
      <alignment horizontal="right"/>
      <protection/>
    </xf>
    <xf numFmtId="3" fontId="18" fillId="0" borderId="0" xfId="27" applyNumberFormat="1" applyFont="1" applyFill="1" applyAlignment="1">
      <alignment horizontal="right"/>
      <protection/>
    </xf>
    <xf numFmtId="0" fontId="10" fillId="0" borderId="0" xfId="0" applyFont="1" applyAlignment="1">
      <alignment/>
    </xf>
    <xf numFmtId="0" fontId="5" fillId="0" borderId="0" xfId="22" applyFont="1">
      <alignment horizontal="left"/>
      <protection/>
    </xf>
    <xf numFmtId="0" fontId="30" fillId="0" borderId="0" xfId="0" applyFont="1" applyBorder="1" applyAlignment="1">
      <alignment/>
    </xf>
    <xf numFmtId="3" fontId="30" fillId="0" borderId="0" xfId="0" applyNumberFormat="1" applyFont="1" applyAlignment="1">
      <alignment horizontal="right"/>
    </xf>
    <xf numFmtId="3" fontId="5" fillId="0" borderId="0" xfId="27" applyNumberFormat="1" applyFont="1" applyAlignment="1">
      <alignment horizontal="right"/>
      <protection/>
    </xf>
    <xf numFmtId="0" fontId="9" fillId="0" borderId="0" xfId="24" applyFont="1">
      <alignment horizontal="left"/>
      <protection/>
    </xf>
    <xf numFmtId="3" fontId="9" fillId="0" borderId="0" xfId="27" applyNumberFormat="1" applyFont="1" applyAlignment="1">
      <alignment horizontal="right"/>
      <protection/>
    </xf>
    <xf numFmtId="0" fontId="30" fillId="0" borderId="0" xfId="24" applyFont="1">
      <alignment horizontal="left"/>
      <protection/>
    </xf>
    <xf numFmtId="3" fontId="30" fillId="0" borderId="0" xfId="27" applyNumberFormat="1" applyFont="1" applyAlignment="1">
      <alignment horizontal="right"/>
      <protection/>
    </xf>
    <xf numFmtId="0" fontId="12" fillId="0" borderId="0" xfId="0" applyFont="1" applyAlignment="1">
      <alignment/>
    </xf>
    <xf numFmtId="0" fontId="5" fillId="0" borderId="3" xfId="0" applyFont="1" applyBorder="1" applyAlignment="1">
      <alignment/>
    </xf>
    <xf numFmtId="0" fontId="5" fillId="0" borderId="3" xfId="24" applyFont="1" applyBorder="1">
      <alignment horizontal="left"/>
      <protection/>
    </xf>
    <xf numFmtId="3" fontId="5" fillId="0" borderId="3" xfId="27" applyNumberFormat="1" applyFont="1" applyBorder="1" applyAlignment="1">
      <alignment horizontal="right"/>
      <protection/>
    </xf>
    <xf numFmtId="0" fontId="5" fillId="0" borderId="0" xfId="24" applyFont="1">
      <alignment horizontal="left"/>
      <protection/>
    </xf>
    <xf numFmtId="0" fontId="9" fillId="0" borderId="3" xfId="0" applyFont="1" applyBorder="1" applyAlignment="1">
      <alignment/>
    </xf>
    <xf numFmtId="0" fontId="18" fillId="0" borderId="0" xfId="25" applyFont="1" applyFill="1" applyAlignment="1">
      <alignment horizontal="left" vertical="top"/>
      <protection/>
    </xf>
    <xf numFmtId="3" fontId="5" fillId="0" borderId="0" xfId="0" applyNumberFormat="1" applyFont="1" applyFill="1" applyAlignment="1">
      <alignment vertical="top"/>
    </xf>
    <xf numFmtId="0" fontId="18" fillId="0" borderId="0" xfId="25" applyFont="1" applyFill="1" applyAlignment="1">
      <alignment horizontal="left" vertical="center"/>
      <protection/>
    </xf>
    <xf numFmtId="0" fontId="5" fillId="0" borderId="0" xfId="0" applyFont="1" applyFill="1" applyAlignment="1">
      <alignment vertical="center"/>
    </xf>
    <xf numFmtId="3" fontId="5" fillId="0" borderId="0" xfId="0" applyNumberFormat="1" applyFont="1" applyFill="1" applyAlignment="1">
      <alignment vertical="center"/>
    </xf>
    <xf numFmtId="0" fontId="18" fillId="0" borderId="0" xfId="15" applyFont="1">
      <alignment horizontal="left"/>
      <protection/>
    </xf>
    <xf numFmtId="0" fontId="31" fillId="0" borderId="2" xfId="23" applyFont="1" applyBorder="1" applyAlignment="1">
      <alignment horizontal="right" vertical="center"/>
      <protection/>
    </xf>
    <xf numFmtId="0" fontId="31" fillId="0" borderId="2" xfId="23" applyFont="1" applyFill="1" applyBorder="1" applyAlignment="1">
      <alignment horizontal="right" vertical="center"/>
      <protection/>
    </xf>
    <xf numFmtId="164" fontId="5" fillId="0" borderId="0" xfId="0" applyNumberFormat="1" applyFont="1" applyFill="1" applyAlignment="1">
      <alignment/>
    </xf>
    <xf numFmtId="168" fontId="5" fillId="0" borderId="0" xfId="26" applyNumberFormat="1" applyFont="1" applyAlignment="1">
      <alignment/>
    </xf>
    <xf numFmtId="0" fontId="0" fillId="0" borderId="3" xfId="0" applyBorder="1" applyAlignment="1">
      <alignment/>
    </xf>
    <xf numFmtId="3" fontId="18" fillId="0" borderId="0" xfId="0" applyNumberFormat="1" applyFont="1" applyFill="1" applyAlignment="1">
      <alignment/>
    </xf>
    <xf numFmtId="0" fontId="18" fillId="0" borderId="0" xfId="25" applyFont="1" applyFill="1">
      <alignment horizontal="left"/>
      <protection/>
    </xf>
    <xf numFmtId="0" fontId="19" fillId="0" borderId="0" xfId="0" applyFont="1" applyFill="1" applyAlignment="1">
      <alignment/>
    </xf>
    <xf numFmtId="0" fontId="35" fillId="0" borderId="0" xfId="23" applyFont="1" applyBorder="1">
      <alignment horizontal="left"/>
      <protection/>
    </xf>
    <xf numFmtId="3" fontId="35" fillId="0" borderId="0" xfId="23" applyNumberFormat="1" applyFont="1" applyFill="1" applyBorder="1" applyAlignment="1">
      <alignment horizontal="right"/>
      <protection/>
    </xf>
    <xf numFmtId="3" fontId="30" fillId="0" borderId="0" xfId="27" applyNumberFormat="1" applyFont="1">
      <alignment horizontal="right"/>
      <protection/>
    </xf>
    <xf numFmtId="3" fontId="5" fillId="0" borderId="0" xfId="29" applyNumberFormat="1" applyFont="1" applyAlignment="1">
      <alignment horizontal="right"/>
      <protection/>
    </xf>
    <xf numFmtId="3" fontId="36" fillId="0" borderId="0" xfId="23" applyNumberFormat="1" applyFont="1" applyFill="1" applyBorder="1" applyAlignment="1">
      <alignment horizontal="right"/>
      <protection/>
    </xf>
    <xf numFmtId="168" fontId="0" fillId="0" borderId="0" xfId="26" applyNumberFormat="1" applyAlignment="1">
      <alignment/>
    </xf>
    <xf numFmtId="0" fontId="11" fillId="0" borderId="0" xfId="0" applyFont="1" applyAlignment="1">
      <alignment/>
    </xf>
    <xf numFmtId="0" fontId="30" fillId="0" borderId="0" xfId="22" applyFont="1">
      <alignment horizontal="left"/>
      <protection/>
    </xf>
    <xf numFmtId="1" fontId="9" fillId="0" borderId="0" xfId="0" applyNumberFormat="1" applyFont="1" applyAlignment="1">
      <alignment horizontal="right"/>
    </xf>
    <xf numFmtId="0" fontId="5" fillId="0" borderId="3" xfId="0" applyFont="1" applyBorder="1" applyAlignment="1">
      <alignment horizontal="right"/>
    </xf>
    <xf numFmtId="0" fontId="18" fillId="0" borderId="0" xfId="25" applyFont="1" applyFill="1" applyAlignment="1">
      <alignment vertical="top"/>
      <protection/>
    </xf>
    <xf numFmtId="0" fontId="0" fillId="0" borderId="0" xfId="0" applyAlignment="1">
      <alignment vertical="top" wrapText="1"/>
    </xf>
    <xf numFmtId="0" fontId="0" fillId="0" borderId="0" xfId="0" applyAlignment="1">
      <alignment horizontal="right" vertical="top" wrapText="1"/>
    </xf>
    <xf numFmtId="0" fontId="18" fillId="0" borderId="0" xfId="25" applyFont="1" applyFill="1" applyAlignment="1">
      <alignment horizontal="left"/>
      <protection/>
    </xf>
    <xf numFmtId="3" fontId="11" fillId="0" borderId="0" xfId="0" applyNumberFormat="1" applyFont="1" applyAlignment="1">
      <alignment/>
    </xf>
    <xf numFmtId="4" fontId="5" fillId="0" borderId="0" xfId="0" applyNumberFormat="1" applyFont="1" applyAlignment="1">
      <alignment/>
    </xf>
    <xf numFmtId="164" fontId="0" fillId="0" borderId="0" xfId="0" applyNumberFormat="1" applyFont="1" applyAlignment="1">
      <alignment/>
    </xf>
    <xf numFmtId="168" fontId="9" fillId="0" borderId="4" xfId="26" applyNumberFormat="1" applyFont="1" applyBorder="1" applyAlignment="1">
      <alignment horizontal="center"/>
    </xf>
    <xf numFmtId="0" fontId="18" fillId="0" borderId="0" xfId="32" applyFont="1" applyFill="1" applyAlignment="1">
      <alignment vertical="top" wrapText="1"/>
      <protection/>
    </xf>
    <xf numFmtId="0" fontId="0" fillId="0" borderId="0" xfId="0" applyFill="1" applyAlignment="1">
      <alignment vertical="top"/>
    </xf>
    <xf numFmtId="0" fontId="18" fillId="0" borderId="0" xfId="32" applyFont="1" applyFill="1" applyAlignment="1">
      <alignment horizontal="left" vertical="top" wrapText="1"/>
      <protection/>
    </xf>
    <xf numFmtId="0" fontId="0" fillId="0" borderId="0" xfId="0" applyAlignment="1">
      <alignment wrapText="1"/>
    </xf>
    <xf numFmtId="0" fontId="19" fillId="0" borderId="0" xfId="0" applyFont="1" applyFill="1" applyAlignment="1">
      <alignment wrapText="1"/>
    </xf>
    <xf numFmtId="2" fontId="18" fillId="0" borderId="0" xfId="26" applyNumberFormat="1" applyFont="1" applyFill="1" applyAlignment="1">
      <alignment vertical="top" wrapText="1"/>
    </xf>
    <xf numFmtId="168" fontId="18" fillId="0" borderId="0" xfId="26" applyNumberFormat="1" applyFont="1" applyFill="1" applyAlignment="1">
      <alignment horizontal="left" vertical="top" wrapText="1"/>
    </xf>
    <xf numFmtId="0" fontId="18" fillId="0" borderId="0" xfId="0" applyFont="1" applyFill="1" applyAlignment="1">
      <alignment horizontal="left" vertical="top" wrapText="1"/>
    </xf>
    <xf numFmtId="0" fontId="18" fillId="0" borderId="0" xfId="0" applyFont="1" applyAlignment="1">
      <alignment wrapText="1"/>
    </xf>
    <xf numFmtId="0" fontId="18" fillId="0" borderId="0" xfId="0" applyFont="1" applyAlignment="1">
      <alignment horizontal="left" vertical="top" wrapText="1"/>
    </xf>
    <xf numFmtId="170" fontId="9" fillId="0" borderId="2" xfId="0" applyNumberFormat="1" applyFont="1" applyBorder="1" applyAlignment="1">
      <alignment horizontal="center" vertical="center"/>
    </xf>
    <xf numFmtId="0" fontId="18" fillId="0" borderId="0" xfId="0" applyNumberFormat="1" applyFont="1" applyAlignment="1">
      <alignment horizontal="left" vertical="top" wrapText="1"/>
    </xf>
    <xf numFmtId="0" fontId="7" fillId="0" borderId="0" xfId="0" applyFont="1" applyAlignment="1">
      <alignment horizontal="left" wrapText="1"/>
    </xf>
    <xf numFmtId="0" fontId="0" fillId="0" borderId="3" xfId="0" applyBorder="1" applyAlignment="1">
      <alignment wrapText="1"/>
    </xf>
    <xf numFmtId="0" fontId="18" fillId="0" borderId="0" xfId="0" applyFont="1" applyAlignment="1">
      <alignment horizontal="left" vertical="top"/>
    </xf>
    <xf numFmtId="0" fontId="7" fillId="0" borderId="0" xfId="30" applyFont="1" applyAlignment="1">
      <alignment horizontal="left" vertical="top" wrapText="1"/>
      <protection/>
    </xf>
    <xf numFmtId="0" fontId="18" fillId="0" borderId="0" xfId="0" applyFont="1" applyFill="1" applyAlignment="1">
      <alignment vertical="top" wrapText="1"/>
    </xf>
    <xf numFmtId="0" fontId="0" fillId="0" borderId="0" xfId="0" applyAlignment="1">
      <alignment vertical="top" wrapText="1"/>
    </xf>
  </cellXfs>
  <cellStyles count="19">
    <cellStyle name="Normal" xfId="0"/>
    <cellStyle name="Column subhead" xfId="15"/>
    <cellStyle name="Comma" xfId="16"/>
    <cellStyle name="Comma [0]" xfId="17"/>
    <cellStyle name="Currency" xfId="18"/>
    <cellStyle name="Currency [0]" xfId="19"/>
    <cellStyle name="Followed Hyperlink" xfId="20"/>
    <cellStyle name="Hyperlink" xfId="21"/>
    <cellStyle name="L Cell text" xfId="22"/>
    <cellStyle name="L column heading/total" xfId="23"/>
    <cellStyle name="L Subtotal" xfId="24"/>
    <cellStyle name="Note" xfId="25"/>
    <cellStyle name="Percent" xfId="26"/>
    <cellStyle name="R Cell text" xfId="27"/>
    <cellStyle name="R column heading/total" xfId="28"/>
    <cellStyle name="R Subtotal" xfId="29"/>
    <cellStyle name="table heading" xfId="30"/>
    <cellStyle name="table subtotal" xfId="31"/>
    <cellStyle name="table text"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ospitals%20and%20Mental%20Health%20Services%20Unit\Australian%20Hospital%20statistics\Patient%20morbidity\Australian%20Hospital%20Statistics%202004-05\Draft%20to%20states\Revised%2020060501\Chapter%202%20tabl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utan\Health\Hospitals%20and%20Mental%20Health%20Services%20Unit\Australian%20Hospital%20statistics\Patient%20morbidity\Australian%20Hospital%20Statistics%202002-03\pubs\Chapter%203%20tabl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1 time series Pub"/>
      <sheetName val="Tab 2.2 Hosp&amp;beds_ABS"/>
      <sheetName val="Table 2.3"/>
      <sheetName val="02.4 pub"/>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3.1"/>
      <sheetName val="Table 3.2"/>
      <sheetName val="Table 3.3"/>
      <sheetName val="Table 3.4"/>
      <sheetName val="Table 3.5"/>
      <sheetName val="Table 3.6"/>
      <sheetName val="Table 3.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U143"/>
  <sheetViews>
    <sheetView tabSelected="1" workbookViewId="0" topLeftCell="A1">
      <selection activeCell="A2" sqref="A2"/>
    </sheetView>
  </sheetViews>
  <sheetFormatPr defaultColWidth="9.140625" defaultRowHeight="9" customHeight="1"/>
  <cols>
    <col min="1" max="1" width="3.140625" style="278" customWidth="1"/>
    <col min="2" max="2" width="1.7109375" style="278" customWidth="1"/>
    <col min="3" max="3" width="35.57421875" style="2" customWidth="1"/>
    <col min="4" max="4" width="17.00390625" style="5" hidden="1" customWidth="1"/>
    <col min="5" max="5" width="7.57421875" style="5" hidden="1" customWidth="1"/>
    <col min="6" max="6" width="9.8515625" style="5" hidden="1" customWidth="1"/>
    <col min="7" max="7" width="0.2890625" style="5" hidden="1" customWidth="1"/>
    <col min="8" max="8" width="7.00390625" style="351" customWidth="1"/>
    <col min="9" max="10" width="7.00390625" style="349" customWidth="1"/>
    <col min="11" max="11" width="7.00390625" style="351" customWidth="1"/>
    <col min="12" max="12" width="7.00390625" style="3" customWidth="1"/>
    <col min="13" max="13" width="0.5625" style="3" customWidth="1"/>
    <col min="14" max="14" width="10.421875" style="357" customWidth="1"/>
    <col min="15" max="15" width="8.57421875" style="278" customWidth="1"/>
    <col min="16" max="16384" width="11.421875" style="0" customWidth="1"/>
  </cols>
  <sheetData>
    <row r="1" spans="1:15" s="99" customFormat="1" ht="15" customHeight="1">
      <c r="A1" s="264" t="s">
        <v>123</v>
      </c>
      <c r="B1" s="264"/>
      <c r="C1" s="264"/>
      <c r="D1" s="264"/>
      <c r="E1" s="264"/>
      <c r="F1" s="264"/>
      <c r="G1" s="264"/>
      <c r="H1" s="264"/>
      <c r="I1" s="265"/>
      <c r="J1" s="265"/>
      <c r="K1" s="264"/>
      <c r="L1" s="98"/>
      <c r="M1" s="98"/>
      <c r="N1" s="266"/>
      <c r="O1" s="267"/>
    </row>
    <row r="2" spans="1:15" ht="3" customHeight="1">
      <c r="A2" s="268"/>
      <c r="B2" s="268"/>
      <c r="C2" s="217"/>
      <c r="D2" s="269"/>
      <c r="E2" s="270"/>
      <c r="F2" s="269"/>
      <c r="G2" s="269"/>
      <c r="H2" s="269"/>
      <c r="I2" s="271"/>
      <c r="J2" s="271"/>
      <c r="K2" s="269"/>
      <c r="L2" s="150"/>
      <c r="M2" s="150"/>
      <c r="N2" s="272"/>
      <c r="O2" s="273"/>
    </row>
    <row r="3" spans="1:15" ht="12.75">
      <c r="A3" s="274"/>
      <c r="B3" s="274"/>
      <c r="C3" s="222"/>
      <c r="D3" s="275"/>
      <c r="E3" s="276"/>
      <c r="F3" s="275"/>
      <c r="G3" s="275"/>
      <c r="H3" s="275"/>
      <c r="I3" s="277"/>
      <c r="J3" s="277"/>
      <c r="K3" s="275"/>
      <c r="L3" s="277"/>
      <c r="M3" s="277"/>
      <c r="N3" s="455" t="s">
        <v>124</v>
      </c>
      <c r="O3" s="455"/>
    </row>
    <row r="4" spans="1:15" s="283" customFormat="1" ht="21.75" customHeight="1">
      <c r="A4" s="279"/>
      <c r="B4" s="279"/>
      <c r="C4" s="279"/>
      <c r="D4" s="280" t="s">
        <v>125</v>
      </c>
      <c r="E4" s="280" t="s">
        <v>126</v>
      </c>
      <c r="F4" s="280" t="s">
        <v>127</v>
      </c>
      <c r="G4" s="280" t="s">
        <v>64</v>
      </c>
      <c r="H4" s="280" t="s">
        <v>53</v>
      </c>
      <c r="I4" s="280" t="s">
        <v>54</v>
      </c>
      <c r="J4" s="281" t="s">
        <v>55</v>
      </c>
      <c r="K4" s="280" t="s">
        <v>56</v>
      </c>
      <c r="L4" s="281" t="s">
        <v>57</v>
      </c>
      <c r="M4" s="281"/>
      <c r="N4" s="282" t="s">
        <v>58</v>
      </c>
      <c r="O4" s="282" t="s">
        <v>128</v>
      </c>
    </row>
    <row r="5" spans="1:15" s="286" customFormat="1" ht="3" customHeight="1">
      <c r="A5" s="284"/>
      <c r="B5" s="284"/>
      <c r="C5" s="284"/>
      <c r="D5" s="285"/>
      <c r="E5" s="285"/>
      <c r="F5" s="285"/>
      <c r="N5" s="287"/>
      <c r="O5" s="240"/>
    </row>
    <row r="6" spans="1:16" s="112" customFormat="1" ht="12" customHeight="1">
      <c r="A6" s="288" t="s">
        <v>129</v>
      </c>
      <c r="B6" s="288"/>
      <c r="C6" s="289"/>
      <c r="D6" s="290"/>
      <c r="E6" s="290"/>
      <c r="F6" s="290"/>
      <c r="N6" s="291"/>
      <c r="O6" s="114"/>
      <c r="P6" s="114"/>
    </row>
    <row r="7" spans="1:16" s="100" customFormat="1" ht="10.5" customHeight="1">
      <c r="A7" s="181"/>
      <c r="B7" s="292" t="s">
        <v>10</v>
      </c>
      <c r="D7" s="293">
        <f>SUM(D8:D9)</f>
        <v>729</v>
      </c>
      <c r="E7" s="293">
        <f>SUM(E8:E9)</f>
        <v>760</v>
      </c>
      <c r="F7" s="293">
        <f>SUM(F8:F9)</f>
        <v>749</v>
      </c>
      <c r="G7" s="293">
        <f>SUM(G8:G9)</f>
        <v>748</v>
      </c>
      <c r="H7" s="293">
        <v>746</v>
      </c>
      <c r="I7" s="293">
        <v>748</v>
      </c>
      <c r="J7" s="293">
        <v>761</v>
      </c>
      <c r="K7" s="293">
        <v>759</v>
      </c>
      <c r="L7" s="293">
        <v>755</v>
      </c>
      <c r="M7" s="293"/>
      <c r="N7" s="294">
        <v>0.3</v>
      </c>
      <c r="O7" s="295">
        <v>-0.5</v>
      </c>
      <c r="P7" s="116"/>
    </row>
    <row r="8" spans="1:16" s="100" customFormat="1" ht="10.5" customHeight="1">
      <c r="A8" s="181"/>
      <c r="B8" s="292"/>
      <c r="C8" s="161" t="s">
        <v>11</v>
      </c>
      <c r="D8" s="296">
        <v>706</v>
      </c>
      <c r="E8" s="293">
        <v>736</v>
      </c>
      <c r="F8" s="293">
        <v>728</v>
      </c>
      <c r="G8" s="293">
        <v>726</v>
      </c>
      <c r="H8" s="293">
        <v>724</v>
      </c>
      <c r="I8" s="293">
        <v>729</v>
      </c>
      <c r="J8" s="293">
        <v>741</v>
      </c>
      <c r="K8" s="293">
        <v>739</v>
      </c>
      <c r="L8" s="293">
        <v>736</v>
      </c>
      <c r="M8" s="293"/>
      <c r="N8" s="294">
        <v>0.4</v>
      </c>
      <c r="O8" s="295">
        <v>-0.4</v>
      </c>
      <c r="P8" s="116"/>
    </row>
    <row r="9" spans="1:16" s="100" customFormat="1" ht="10.5" customHeight="1">
      <c r="A9" s="181"/>
      <c r="B9" s="181"/>
      <c r="C9" s="161" t="s">
        <v>12</v>
      </c>
      <c r="D9" s="296">
        <v>23</v>
      </c>
      <c r="E9" s="293">
        <v>24</v>
      </c>
      <c r="F9" s="293">
        <v>21</v>
      </c>
      <c r="G9" s="293">
        <v>22</v>
      </c>
      <c r="H9" s="293">
        <v>22</v>
      </c>
      <c r="I9" s="293">
        <v>19</v>
      </c>
      <c r="J9" s="293">
        <v>20</v>
      </c>
      <c r="K9" s="293">
        <v>20</v>
      </c>
      <c r="L9" s="293">
        <v>19</v>
      </c>
      <c r="M9" s="293"/>
      <c r="N9" s="294">
        <v>-3.6</v>
      </c>
      <c r="O9" s="295">
        <v>-5</v>
      </c>
      <c r="P9" s="116"/>
    </row>
    <row r="10" spans="1:16" s="100" customFormat="1" ht="10.5" customHeight="1">
      <c r="A10" s="181"/>
      <c r="B10" s="292" t="s">
        <v>14</v>
      </c>
      <c r="D10" s="296">
        <f>SUM(D11:D12)</f>
        <v>472</v>
      </c>
      <c r="E10" s="296">
        <f>SUM(E11:E12)</f>
        <v>492</v>
      </c>
      <c r="F10" s="296">
        <f>SUM(F11:F12)</f>
        <v>502</v>
      </c>
      <c r="G10" s="296">
        <f>SUM(G11:G12)</f>
        <v>509</v>
      </c>
      <c r="H10" s="296">
        <v>560</v>
      </c>
      <c r="I10" s="293">
        <v>549</v>
      </c>
      <c r="J10" s="293">
        <v>525</v>
      </c>
      <c r="K10" s="296">
        <v>532</v>
      </c>
      <c r="L10" s="293">
        <v>536</v>
      </c>
      <c r="M10" s="293"/>
      <c r="N10" s="294">
        <v>-1.1</v>
      </c>
      <c r="O10" s="295">
        <v>0.8</v>
      </c>
      <c r="P10" s="116"/>
    </row>
    <row r="11" spans="1:16" s="100" customFormat="1" ht="10.5" customHeight="1">
      <c r="A11" s="181"/>
      <c r="B11" s="292"/>
      <c r="C11" s="100" t="s">
        <v>16</v>
      </c>
      <c r="D11" s="297">
        <v>153</v>
      </c>
      <c r="E11" s="297">
        <v>175</v>
      </c>
      <c r="F11" s="293">
        <v>190</v>
      </c>
      <c r="G11" s="293">
        <v>207</v>
      </c>
      <c r="H11" s="293">
        <v>246</v>
      </c>
      <c r="I11" s="293">
        <v>248</v>
      </c>
      <c r="J11" s="293">
        <v>234</v>
      </c>
      <c r="K11" s="293">
        <v>247</v>
      </c>
      <c r="L11" s="293">
        <v>252</v>
      </c>
      <c r="M11" s="293"/>
      <c r="N11" s="294">
        <v>0.6</v>
      </c>
      <c r="O11" s="295">
        <v>2</v>
      </c>
      <c r="P11" s="116"/>
    </row>
    <row r="12" spans="1:16" s="100" customFormat="1" ht="10.5" customHeight="1">
      <c r="A12" s="181"/>
      <c r="B12" s="298"/>
      <c r="C12" s="100" t="s">
        <v>131</v>
      </c>
      <c r="D12" s="297">
        <v>319</v>
      </c>
      <c r="E12" s="297">
        <v>317</v>
      </c>
      <c r="F12" s="293">
        <v>312</v>
      </c>
      <c r="G12" s="293">
        <v>302</v>
      </c>
      <c r="H12" s="293">
        <v>314</v>
      </c>
      <c r="I12" s="293">
        <v>301</v>
      </c>
      <c r="J12" s="293">
        <v>291</v>
      </c>
      <c r="K12" s="293">
        <v>285</v>
      </c>
      <c r="L12" s="293">
        <v>284</v>
      </c>
      <c r="M12" s="293"/>
      <c r="N12" s="294">
        <v>-2.5</v>
      </c>
      <c r="O12" s="295">
        <v>-0.4</v>
      </c>
      <c r="P12" s="116"/>
    </row>
    <row r="13" spans="1:15" s="13" customFormat="1" ht="10.5" customHeight="1">
      <c r="A13" s="299"/>
      <c r="B13" s="292" t="s">
        <v>132</v>
      </c>
      <c r="D13" s="128">
        <f>D14-D9</f>
        <v>1178</v>
      </c>
      <c r="E13" s="128">
        <f>E14-E9</f>
        <v>1228</v>
      </c>
      <c r="F13" s="128">
        <f>F14-F9</f>
        <v>1230</v>
      </c>
      <c r="G13" s="128">
        <f>G14-G9</f>
        <v>1235</v>
      </c>
      <c r="H13" s="128">
        <v>1284</v>
      </c>
      <c r="I13" s="293">
        <v>1278</v>
      </c>
      <c r="J13" s="293">
        <v>1266</v>
      </c>
      <c r="K13" s="128">
        <v>1271</v>
      </c>
      <c r="L13" s="293">
        <v>1272</v>
      </c>
      <c r="M13" s="293"/>
      <c r="N13" s="294">
        <v>-0.2</v>
      </c>
      <c r="O13" s="295">
        <v>0.1</v>
      </c>
    </row>
    <row r="14" spans="1:16" s="301" customFormat="1" ht="10.5" customHeight="1">
      <c r="A14" s="300"/>
      <c r="B14" s="300" t="s">
        <v>133</v>
      </c>
      <c r="D14" s="302">
        <f>SUM(D7,D10)</f>
        <v>1201</v>
      </c>
      <c r="E14" s="302">
        <f>SUM(E7,E10)</f>
        <v>1252</v>
      </c>
      <c r="F14" s="302">
        <f>SUM(F7,F10)</f>
        <v>1251</v>
      </c>
      <c r="G14" s="302">
        <f>SUM(G7,G10)</f>
        <v>1257</v>
      </c>
      <c r="H14" s="302">
        <v>1306</v>
      </c>
      <c r="I14" s="302">
        <v>1297</v>
      </c>
      <c r="J14" s="302">
        <v>1286</v>
      </c>
      <c r="K14" s="302">
        <v>1291</v>
      </c>
      <c r="L14" s="302">
        <v>1291</v>
      </c>
      <c r="M14" s="302"/>
      <c r="N14" s="303">
        <v>-0.3</v>
      </c>
      <c r="O14" s="304">
        <v>0</v>
      </c>
      <c r="P14" s="305"/>
    </row>
    <row r="15" spans="1:16" s="13" customFormat="1" ht="12" customHeight="1">
      <c r="A15" s="298" t="s">
        <v>134</v>
      </c>
      <c r="B15" s="292"/>
      <c r="C15" s="306"/>
      <c r="D15" s="293"/>
      <c r="E15" s="293"/>
      <c r="F15" s="293"/>
      <c r="G15" s="293"/>
      <c r="H15" s="293"/>
      <c r="I15" s="293"/>
      <c r="J15" s="293"/>
      <c r="K15" s="293"/>
      <c r="L15" s="293"/>
      <c r="M15" s="293"/>
      <c r="N15" s="294"/>
      <c r="O15" s="295"/>
      <c r="P15" s="116"/>
    </row>
    <row r="16" spans="1:16" s="100" customFormat="1" ht="10.5" customHeight="1">
      <c r="A16" s="292"/>
      <c r="B16" s="292" t="s">
        <v>10</v>
      </c>
      <c r="D16" s="293">
        <f>SUM(D17:D18)</f>
        <v>56836</v>
      </c>
      <c r="E16" s="293">
        <f>SUM(E17:E18)</f>
        <v>55737</v>
      </c>
      <c r="F16" s="293">
        <f>SUM(F17:F18)</f>
        <v>53885</v>
      </c>
      <c r="G16" s="293">
        <f>SUM(G17:G18)</f>
        <v>52947</v>
      </c>
      <c r="H16" s="293">
        <v>51461</v>
      </c>
      <c r="I16" s="293">
        <v>52314</v>
      </c>
      <c r="J16" s="293">
        <v>53475</v>
      </c>
      <c r="K16" s="293">
        <v>55112</v>
      </c>
      <c r="L16" s="293">
        <v>54601</v>
      </c>
      <c r="M16" s="293"/>
      <c r="N16" s="294">
        <v>1.5</v>
      </c>
      <c r="O16" s="295">
        <v>-0.9</v>
      </c>
      <c r="P16" s="307"/>
    </row>
    <row r="17" spans="1:16" s="100" customFormat="1" ht="10.5" customHeight="1">
      <c r="A17" s="292"/>
      <c r="B17" s="292"/>
      <c r="C17" s="161" t="s">
        <v>11</v>
      </c>
      <c r="D17" s="293">
        <v>53410</v>
      </c>
      <c r="E17" s="293">
        <v>52625</v>
      </c>
      <c r="F17" s="293">
        <v>50942</v>
      </c>
      <c r="G17" s="293">
        <v>50188</v>
      </c>
      <c r="H17" s="293">
        <v>49004</v>
      </c>
      <c r="I17" s="293">
        <v>49791</v>
      </c>
      <c r="J17" s="293">
        <v>50915</v>
      </c>
      <c r="K17" s="293">
        <v>52626</v>
      </c>
      <c r="L17" s="293">
        <v>52236</v>
      </c>
      <c r="M17" s="293"/>
      <c r="N17" s="294">
        <v>1.6</v>
      </c>
      <c r="O17" s="295">
        <v>-0.7</v>
      </c>
      <c r="P17" s="116"/>
    </row>
    <row r="18" spans="1:16" s="100" customFormat="1" ht="10.5" customHeight="1">
      <c r="A18" s="292"/>
      <c r="B18" s="181"/>
      <c r="C18" s="161" t="s">
        <v>12</v>
      </c>
      <c r="D18" s="293">
        <v>3426</v>
      </c>
      <c r="E18" s="293">
        <v>3112</v>
      </c>
      <c r="F18" s="293">
        <v>2943</v>
      </c>
      <c r="G18" s="293">
        <v>2759</v>
      </c>
      <c r="H18" s="293">
        <v>2457</v>
      </c>
      <c r="I18" s="293">
        <v>2523</v>
      </c>
      <c r="J18" s="293">
        <v>2561</v>
      </c>
      <c r="K18" s="293">
        <v>2487</v>
      </c>
      <c r="L18" s="293">
        <v>2366</v>
      </c>
      <c r="M18" s="293"/>
      <c r="N18" s="294">
        <v>-0.9</v>
      </c>
      <c r="O18" s="295">
        <v>-4.9</v>
      </c>
      <c r="P18" s="116"/>
    </row>
    <row r="19" spans="1:16" s="100" customFormat="1" ht="10.5" customHeight="1">
      <c r="A19" s="292"/>
      <c r="B19" s="292" t="s">
        <v>14</v>
      </c>
      <c r="D19" s="297">
        <f>SUM(D20:D21)</f>
        <v>24129</v>
      </c>
      <c r="E19" s="297">
        <f>SUM(E20:E21)</f>
        <v>24439</v>
      </c>
      <c r="F19" s="297">
        <f>SUM(F20:F21)</f>
        <v>25206</v>
      </c>
      <c r="G19" s="297">
        <f>SUM(G20:G21)</f>
        <v>25246</v>
      </c>
      <c r="H19" s="297">
        <v>27406.75</v>
      </c>
      <c r="I19" s="293">
        <v>26364</v>
      </c>
      <c r="J19" s="293">
        <v>26589</v>
      </c>
      <c r="K19" s="297">
        <v>26424</v>
      </c>
      <c r="L19" s="293">
        <v>27217</v>
      </c>
      <c r="M19" s="293"/>
      <c r="N19" s="294">
        <v>-0.2</v>
      </c>
      <c r="O19" s="295">
        <v>3</v>
      </c>
      <c r="P19" s="116"/>
    </row>
    <row r="20" spans="1:16" s="100" customFormat="1" ht="10.5" customHeight="1">
      <c r="A20" s="292"/>
      <c r="B20" s="292"/>
      <c r="C20" s="100" t="s">
        <v>16</v>
      </c>
      <c r="D20" s="293">
        <v>1163</v>
      </c>
      <c r="E20" s="293">
        <v>1348</v>
      </c>
      <c r="F20" s="293">
        <v>1460</v>
      </c>
      <c r="G20" s="293">
        <v>1581</v>
      </c>
      <c r="H20" s="293">
        <v>1851</v>
      </c>
      <c r="I20" s="293">
        <v>1910</v>
      </c>
      <c r="J20" s="293">
        <v>1947</v>
      </c>
      <c r="K20" s="293">
        <v>2078</v>
      </c>
      <c r="L20" s="293">
        <v>1965</v>
      </c>
      <c r="M20" s="293"/>
      <c r="N20" s="294">
        <v>1.5</v>
      </c>
      <c r="O20" s="295">
        <v>-5.4</v>
      </c>
      <c r="P20" s="116"/>
    </row>
    <row r="21" spans="1:16" s="100" customFormat="1" ht="10.5" customHeight="1">
      <c r="A21" s="298"/>
      <c r="B21" s="298"/>
      <c r="C21" s="100" t="s">
        <v>131</v>
      </c>
      <c r="D21" s="297">
        <v>22966</v>
      </c>
      <c r="E21" s="297">
        <v>23091</v>
      </c>
      <c r="F21" s="293">
        <v>23746</v>
      </c>
      <c r="G21" s="293">
        <v>23665</v>
      </c>
      <c r="H21" s="293">
        <v>25555.75</v>
      </c>
      <c r="I21" s="293">
        <v>24454</v>
      </c>
      <c r="J21" s="293">
        <v>24642</v>
      </c>
      <c r="K21" s="293">
        <v>24346</v>
      </c>
      <c r="L21" s="293">
        <v>25252</v>
      </c>
      <c r="M21" s="293"/>
      <c r="N21" s="294">
        <v>-0.3</v>
      </c>
      <c r="O21" s="295">
        <v>3.7</v>
      </c>
      <c r="P21" s="116"/>
    </row>
    <row r="22" spans="1:15" s="13" customFormat="1" ht="10.5" customHeight="1">
      <c r="A22" s="298"/>
      <c r="B22" s="292" t="s">
        <v>132</v>
      </c>
      <c r="D22" s="293">
        <f>D23-D18</f>
        <v>77539</v>
      </c>
      <c r="E22" s="293">
        <f>E23-E18</f>
        <v>77064</v>
      </c>
      <c r="F22" s="293">
        <f>F23-F18</f>
        <v>76148</v>
      </c>
      <c r="G22" s="293">
        <f>G23-G18</f>
        <v>75434</v>
      </c>
      <c r="H22" s="293">
        <v>76410.75</v>
      </c>
      <c r="I22" s="293">
        <v>76155</v>
      </c>
      <c r="J22" s="293">
        <v>77504</v>
      </c>
      <c r="K22" s="293">
        <v>79050</v>
      </c>
      <c r="L22" s="293">
        <v>79453</v>
      </c>
      <c r="M22" s="293"/>
      <c r="N22" s="294">
        <v>1</v>
      </c>
      <c r="O22" s="295">
        <v>0.5</v>
      </c>
    </row>
    <row r="23" spans="1:16" s="301" customFormat="1" ht="10.5" customHeight="1">
      <c r="A23" s="300"/>
      <c r="B23" s="300" t="s">
        <v>133</v>
      </c>
      <c r="D23" s="302">
        <f>SUM(D19,D16)</f>
        <v>80965</v>
      </c>
      <c r="E23" s="302">
        <f>SUM(E19,E16)</f>
        <v>80176</v>
      </c>
      <c r="F23" s="302">
        <f>SUM(F19,F16)</f>
        <v>79091</v>
      </c>
      <c r="G23" s="302">
        <f>SUM(G19,G16)</f>
        <v>78193</v>
      </c>
      <c r="H23" s="302">
        <v>78867.75</v>
      </c>
      <c r="I23" s="302">
        <v>78678</v>
      </c>
      <c r="J23" s="302">
        <v>80064</v>
      </c>
      <c r="K23" s="302">
        <v>81536</v>
      </c>
      <c r="L23" s="302">
        <v>81818</v>
      </c>
      <c r="M23" s="302"/>
      <c r="N23" s="303">
        <v>0.9</v>
      </c>
      <c r="O23" s="304">
        <v>0.3</v>
      </c>
      <c r="P23" s="305"/>
    </row>
    <row r="24" spans="1:16" s="100" customFormat="1" ht="12" customHeight="1">
      <c r="A24" s="298" t="s">
        <v>135</v>
      </c>
      <c r="B24" s="298"/>
      <c r="C24" s="306"/>
      <c r="D24" s="293"/>
      <c r="E24" s="293"/>
      <c r="F24" s="293"/>
      <c r="G24" s="293"/>
      <c r="H24" s="293"/>
      <c r="I24" s="293"/>
      <c r="J24" s="293"/>
      <c r="K24" s="293"/>
      <c r="L24" s="293"/>
      <c r="M24" s="293"/>
      <c r="N24" s="294"/>
      <c r="O24" s="295"/>
      <c r="P24" s="116"/>
    </row>
    <row r="25" spans="1:21" s="100" customFormat="1" ht="10.5" customHeight="1">
      <c r="A25" s="292"/>
      <c r="B25" s="292" t="s">
        <v>10</v>
      </c>
      <c r="D25" s="308" t="e">
        <f>1000*D16/#REF!</f>
        <v>#REF!</v>
      </c>
      <c r="E25" s="308" t="e">
        <f>1000*E16/#REF!</f>
        <v>#REF!</v>
      </c>
      <c r="F25" s="308" t="e">
        <f>1000*F16/#REF!</f>
        <v>#REF!</v>
      </c>
      <c r="G25" s="308" t="e">
        <f>1000*G16/#REF!</f>
        <v>#REF!</v>
      </c>
      <c r="H25" s="308">
        <v>2.64</v>
      </c>
      <c r="I25" s="308">
        <v>2.65</v>
      </c>
      <c r="J25" s="308">
        <v>2.68</v>
      </c>
      <c r="K25" s="308">
        <v>2.73</v>
      </c>
      <c r="L25" s="308">
        <v>2.67</v>
      </c>
      <c r="M25" s="308"/>
      <c r="N25" s="294">
        <v>0.3</v>
      </c>
      <c r="O25" s="295">
        <v>-2.1</v>
      </c>
      <c r="P25" s="116"/>
      <c r="Q25" s="453"/>
      <c r="R25" s="453"/>
      <c r="S25" s="453"/>
      <c r="T25" s="453"/>
      <c r="U25" s="453"/>
    </row>
    <row r="26" spans="1:21" s="100" customFormat="1" ht="10.5" customHeight="1">
      <c r="A26" s="292"/>
      <c r="B26" s="292"/>
      <c r="C26" s="161" t="s">
        <v>11</v>
      </c>
      <c r="D26" s="308" t="e">
        <f>1000*D17/#REF!</f>
        <v>#REF!</v>
      </c>
      <c r="E26" s="308" t="e">
        <f>1000*E17/#REF!</f>
        <v>#REF!</v>
      </c>
      <c r="F26" s="308" t="e">
        <f>1000*F17/#REF!</f>
        <v>#REF!</v>
      </c>
      <c r="G26" s="308" t="e">
        <f>1000*G17/#REF!</f>
        <v>#REF!</v>
      </c>
      <c r="H26" s="308">
        <v>2.51</v>
      </c>
      <c r="I26" s="308">
        <v>2.52</v>
      </c>
      <c r="J26" s="308">
        <v>2.55</v>
      </c>
      <c r="K26" s="308">
        <v>2.6</v>
      </c>
      <c r="L26" s="308">
        <v>2.55</v>
      </c>
      <c r="M26" s="308"/>
      <c r="N26" s="294">
        <v>0.4</v>
      </c>
      <c r="O26" s="295">
        <v>-1.9</v>
      </c>
      <c r="P26" s="116"/>
      <c r="Q26" s="453"/>
      <c r="R26" s="453"/>
      <c r="S26" s="453"/>
      <c r="T26" s="453"/>
      <c r="U26" s="453"/>
    </row>
    <row r="27" spans="1:21" s="100" customFormat="1" ht="10.5" customHeight="1">
      <c r="A27" s="292"/>
      <c r="B27" s="181"/>
      <c r="C27" s="161" t="s">
        <v>12</v>
      </c>
      <c r="D27" s="308" t="e">
        <f>1000*D18/#REF!</f>
        <v>#REF!</v>
      </c>
      <c r="E27" s="308" t="e">
        <f>1000*E18/#REF!</f>
        <v>#REF!</v>
      </c>
      <c r="F27" s="308" t="e">
        <f>1000*F18/#REF!</f>
        <v>#REF!</v>
      </c>
      <c r="G27" s="308" t="e">
        <f>1000*G18/#REF!</f>
        <v>#REF!</v>
      </c>
      <c r="H27" s="308">
        <v>0.13</v>
      </c>
      <c r="I27" s="308">
        <v>0.13</v>
      </c>
      <c r="J27" s="308">
        <v>0.13</v>
      </c>
      <c r="K27" s="308">
        <v>0.12</v>
      </c>
      <c r="L27" s="308">
        <v>0.12</v>
      </c>
      <c r="M27" s="308"/>
      <c r="N27" s="294">
        <v>-2.1</v>
      </c>
      <c r="O27" s="295">
        <v>-6</v>
      </c>
      <c r="P27" s="116"/>
      <c r="Q27" s="453"/>
      <c r="R27" s="453"/>
      <c r="S27" s="453"/>
      <c r="T27" s="453"/>
      <c r="U27" s="453"/>
    </row>
    <row r="28" spans="1:21" s="100" customFormat="1" ht="10.5" customHeight="1">
      <c r="A28" s="292"/>
      <c r="B28" s="292" t="s">
        <v>14</v>
      </c>
      <c r="D28" s="308" t="e">
        <f>1000*D19/#REF!</f>
        <v>#REF!</v>
      </c>
      <c r="E28" s="308" t="e">
        <f>1000*E19/#REF!</f>
        <v>#REF!</v>
      </c>
      <c r="F28" s="308" t="e">
        <f>1000*F19/#REF!</f>
        <v>#REF!</v>
      </c>
      <c r="G28" s="308" t="e">
        <f>1000*G19/#REF!</f>
        <v>#REF!</v>
      </c>
      <c r="H28" s="308">
        <v>1.4</v>
      </c>
      <c r="I28" s="308">
        <v>1.33</v>
      </c>
      <c r="J28" s="308">
        <v>1.33</v>
      </c>
      <c r="K28" s="308">
        <v>1.31</v>
      </c>
      <c r="L28" s="308">
        <v>1.33</v>
      </c>
      <c r="M28" s="308"/>
      <c r="N28" s="294">
        <v>-1.3</v>
      </c>
      <c r="O28" s="295">
        <v>1.8</v>
      </c>
      <c r="P28" s="116"/>
      <c r="Q28" s="453"/>
      <c r="R28" s="453"/>
      <c r="S28" s="453"/>
      <c r="T28" s="453"/>
      <c r="U28" s="453"/>
    </row>
    <row r="29" spans="1:21" s="100" customFormat="1" ht="10.5" customHeight="1">
      <c r="A29" s="298"/>
      <c r="B29" s="292"/>
      <c r="C29" s="100" t="s">
        <v>16</v>
      </c>
      <c r="D29" s="308" t="e">
        <f>1000*D20/#REF!</f>
        <v>#REF!</v>
      </c>
      <c r="E29" s="308" t="e">
        <f>1000*E20/#REF!</f>
        <v>#REF!</v>
      </c>
      <c r="F29" s="308" t="e">
        <f>1000*F20/#REF!</f>
        <v>#REF!</v>
      </c>
      <c r="G29" s="308" t="e">
        <f>1000*G20/#REF!</f>
        <v>#REF!</v>
      </c>
      <c r="H29" s="308">
        <v>0.09</v>
      </c>
      <c r="I29" s="308">
        <v>0.1</v>
      </c>
      <c r="J29" s="308">
        <v>0.1</v>
      </c>
      <c r="K29" s="308">
        <v>0.1</v>
      </c>
      <c r="L29" s="308">
        <v>0.1</v>
      </c>
      <c r="M29" s="308"/>
      <c r="N29" s="294">
        <v>0.3</v>
      </c>
      <c r="O29" s="295">
        <v>-6.6</v>
      </c>
      <c r="P29" s="116"/>
      <c r="Q29" s="453"/>
      <c r="R29" s="453"/>
      <c r="S29" s="453"/>
      <c r="T29" s="453"/>
      <c r="U29" s="453"/>
    </row>
    <row r="30" spans="1:21" s="100" customFormat="1" ht="10.5" customHeight="1">
      <c r="A30" s="292"/>
      <c r="B30" s="298"/>
      <c r="C30" s="100" t="s">
        <v>131</v>
      </c>
      <c r="D30" s="308" t="e">
        <f>1000*D21/#REF!</f>
        <v>#REF!</v>
      </c>
      <c r="E30" s="308" t="e">
        <f>1000*E21/#REF!</f>
        <v>#REF!</v>
      </c>
      <c r="F30" s="308" t="e">
        <f>1000*F21/#REF!</f>
        <v>#REF!</v>
      </c>
      <c r="G30" s="308" t="e">
        <f>1000*G21/#REF!</f>
        <v>#REF!</v>
      </c>
      <c r="H30" s="308">
        <v>1.31</v>
      </c>
      <c r="I30" s="308">
        <v>1.24</v>
      </c>
      <c r="J30" s="308">
        <v>1.23</v>
      </c>
      <c r="K30" s="308">
        <v>1.2</v>
      </c>
      <c r="L30" s="308">
        <v>1.23</v>
      </c>
      <c r="M30" s="308"/>
      <c r="N30" s="294">
        <v>-1.4</v>
      </c>
      <c r="O30" s="295">
        <v>2.5</v>
      </c>
      <c r="P30" s="116"/>
      <c r="Q30" s="453"/>
      <c r="R30" s="453"/>
      <c r="S30" s="453"/>
      <c r="T30" s="453"/>
      <c r="U30" s="453"/>
    </row>
    <row r="31" spans="1:21" s="100" customFormat="1" ht="10.5" customHeight="1">
      <c r="A31" s="292"/>
      <c r="B31" s="292" t="s">
        <v>132</v>
      </c>
      <c r="C31" s="13"/>
      <c r="D31" s="308" t="e">
        <f>1000*D22/#REF!</f>
        <v>#REF!</v>
      </c>
      <c r="E31" s="308" t="e">
        <f>1000*E22/#REF!</f>
        <v>#REF!</v>
      </c>
      <c r="F31" s="308" t="e">
        <f>1000*F22/#REF!</f>
        <v>#REF!</v>
      </c>
      <c r="G31" s="308" t="e">
        <f>1000*G22/#REF!</f>
        <v>#REF!</v>
      </c>
      <c r="H31" s="308">
        <v>3.91</v>
      </c>
      <c r="I31" s="308">
        <v>3.86</v>
      </c>
      <c r="J31" s="308">
        <v>3.88</v>
      </c>
      <c r="K31" s="308">
        <v>3.91</v>
      </c>
      <c r="L31" s="308">
        <v>3.88</v>
      </c>
      <c r="M31" s="308"/>
      <c r="N31" s="294">
        <v>-0.2</v>
      </c>
      <c r="O31" s="295">
        <v>-0.7</v>
      </c>
      <c r="P31" s="116"/>
      <c r="Q31" s="453"/>
      <c r="R31" s="453"/>
      <c r="S31" s="453"/>
      <c r="T31" s="453"/>
      <c r="U31" s="453"/>
    </row>
    <row r="32" spans="1:21" s="301" customFormat="1" ht="10.5" customHeight="1">
      <c r="A32" s="300"/>
      <c r="B32" s="300" t="s">
        <v>133</v>
      </c>
      <c r="C32" s="309"/>
      <c r="D32" s="310" t="e">
        <f>1000*D23/#REF!</f>
        <v>#REF!</v>
      </c>
      <c r="E32" s="310" t="e">
        <f>1000*E23/#REF!</f>
        <v>#REF!</v>
      </c>
      <c r="F32" s="310" t="e">
        <f>1000*F23/#REF!</f>
        <v>#REF!</v>
      </c>
      <c r="G32" s="310" t="e">
        <f>1000*G23/#REF!</f>
        <v>#REF!</v>
      </c>
      <c r="H32" s="310">
        <v>4.04</v>
      </c>
      <c r="I32" s="310">
        <v>3.98</v>
      </c>
      <c r="J32" s="310">
        <v>4.01</v>
      </c>
      <c r="K32" s="310">
        <v>4.03</v>
      </c>
      <c r="L32" s="310">
        <v>4</v>
      </c>
      <c r="M32" s="310"/>
      <c r="N32" s="294">
        <v>-0.2</v>
      </c>
      <c r="O32" s="304">
        <v>-0.8</v>
      </c>
      <c r="P32" s="311"/>
      <c r="Q32" s="453"/>
      <c r="R32" s="453"/>
      <c r="S32" s="453"/>
      <c r="T32" s="453"/>
      <c r="U32" s="453"/>
    </row>
    <row r="33" spans="1:16" s="100" customFormat="1" ht="12" customHeight="1">
      <c r="A33" s="298" t="s">
        <v>144</v>
      </c>
      <c r="B33" s="298"/>
      <c r="C33" s="161"/>
      <c r="D33" s="312"/>
      <c r="E33" s="312"/>
      <c r="F33" s="312"/>
      <c r="G33" s="312"/>
      <c r="H33" s="312"/>
      <c r="I33" s="312"/>
      <c r="J33" s="312"/>
      <c r="K33" s="312"/>
      <c r="L33" s="312"/>
      <c r="M33" s="312"/>
      <c r="N33" s="294"/>
      <c r="O33" s="295"/>
      <c r="P33" s="116"/>
    </row>
    <row r="34" spans="1:21" s="100" customFormat="1" ht="10.5" customHeight="1">
      <c r="A34" s="292"/>
      <c r="B34" s="292" t="s">
        <v>11</v>
      </c>
      <c r="D34" s="293">
        <f>32030998/1000</f>
        <v>32030.998</v>
      </c>
      <c r="E34" s="293">
        <f>32605248/1000</f>
        <v>32605.248</v>
      </c>
      <c r="F34" s="293">
        <f>34251233/1000</f>
        <v>34251.233</v>
      </c>
      <c r="G34" s="293">
        <f>34758853/1000</f>
        <v>34758.853</v>
      </c>
      <c r="H34" s="293">
        <v>39523</v>
      </c>
      <c r="I34" s="293">
        <v>40706</v>
      </c>
      <c r="J34" s="293">
        <v>43622</v>
      </c>
      <c r="K34" s="293">
        <v>42643</v>
      </c>
      <c r="L34" s="293">
        <v>44749</v>
      </c>
      <c r="M34" s="293"/>
      <c r="N34" s="294">
        <v>3.2</v>
      </c>
      <c r="O34" s="295">
        <v>4.9</v>
      </c>
      <c r="P34" s="116"/>
      <c r="Q34" s="128"/>
      <c r="R34" s="128"/>
      <c r="S34" s="128"/>
      <c r="T34" s="128"/>
      <c r="U34" s="128"/>
    </row>
    <row r="35" spans="1:21" s="100" customFormat="1" ht="10.5" customHeight="1">
      <c r="A35" s="292"/>
      <c r="B35" s="100" t="s">
        <v>131</v>
      </c>
      <c r="D35" s="293">
        <v>1623.4</v>
      </c>
      <c r="E35" s="293">
        <v>1670.3</v>
      </c>
      <c r="F35" s="293">
        <v>1712.1</v>
      </c>
      <c r="G35" s="293">
        <v>1819.6</v>
      </c>
      <c r="H35" s="293">
        <v>1748</v>
      </c>
      <c r="I35" s="293">
        <v>1919</v>
      </c>
      <c r="J35" s="293">
        <v>1910</v>
      </c>
      <c r="K35" s="293">
        <v>1780</v>
      </c>
      <c r="L35" s="293" t="s">
        <v>130</v>
      </c>
      <c r="M35" s="293"/>
      <c r="N35" s="294">
        <v>0.5</v>
      </c>
      <c r="O35" s="295">
        <v>-6.8</v>
      </c>
      <c r="P35" s="116"/>
      <c r="Q35" s="128"/>
      <c r="R35" s="128"/>
      <c r="S35" s="128"/>
      <c r="T35" s="128"/>
      <c r="U35" s="128"/>
    </row>
    <row r="36" spans="1:21" s="309" customFormat="1" ht="10.5" customHeight="1">
      <c r="A36" s="313"/>
      <c r="B36" s="300" t="s">
        <v>133</v>
      </c>
      <c r="D36" s="314">
        <f>SUM(D34:D35)</f>
        <v>33654.398</v>
      </c>
      <c r="E36" s="314">
        <f>SUM(E34:E35)</f>
        <v>34275.548</v>
      </c>
      <c r="F36" s="314">
        <f>SUM(F34:F35)</f>
        <v>35963.333</v>
      </c>
      <c r="G36" s="314">
        <f>SUM(G34:G35)</f>
        <v>36578.453</v>
      </c>
      <c r="H36" s="302">
        <v>41271</v>
      </c>
      <c r="I36" s="302">
        <v>42625</v>
      </c>
      <c r="J36" s="302">
        <v>45531</v>
      </c>
      <c r="K36" s="314">
        <v>44424</v>
      </c>
      <c r="L36" s="302" t="s">
        <v>130</v>
      </c>
      <c r="M36" s="302"/>
      <c r="N36" s="303">
        <v>1.9</v>
      </c>
      <c r="O36" s="304">
        <v>-2.4</v>
      </c>
      <c r="P36" s="311"/>
      <c r="Q36" s="128"/>
      <c r="R36" s="128"/>
      <c r="S36" s="128"/>
      <c r="T36" s="128"/>
      <c r="U36" s="128"/>
    </row>
    <row r="37" spans="1:16" s="100" customFormat="1" ht="12" customHeight="1">
      <c r="A37" s="298" t="s">
        <v>145</v>
      </c>
      <c r="C37" s="200"/>
      <c r="D37" s="315"/>
      <c r="E37" s="315"/>
      <c r="F37" s="315"/>
      <c r="G37" s="315"/>
      <c r="H37" s="315"/>
      <c r="I37" s="315"/>
      <c r="J37" s="315"/>
      <c r="K37" s="315"/>
      <c r="L37" s="315"/>
      <c r="M37" s="315"/>
      <c r="N37" s="294"/>
      <c r="O37" s="295"/>
      <c r="P37" s="116"/>
    </row>
    <row r="38" spans="1:21" s="100" customFormat="1" ht="10.5" customHeight="1">
      <c r="A38" s="292"/>
      <c r="B38" s="292" t="s">
        <v>10</v>
      </c>
      <c r="D38" s="293" t="e">
        <f>#REF!/1000</f>
        <v>#REF!</v>
      </c>
      <c r="E38" s="293" t="e">
        <f>100*E46/#REF!</f>
        <v>#REF!</v>
      </c>
      <c r="F38" s="293" t="e">
        <f>100*F46/#REF!</f>
        <v>#REF!</v>
      </c>
      <c r="G38" s="293" t="e">
        <f>100*G46/#REF!</f>
        <v>#REF!</v>
      </c>
      <c r="H38" s="293">
        <v>18697</v>
      </c>
      <c r="I38" s="293">
        <v>19582</v>
      </c>
      <c r="J38" s="293">
        <v>20719</v>
      </c>
      <c r="K38" s="293">
        <v>21762</v>
      </c>
      <c r="L38" s="293">
        <v>22984</v>
      </c>
      <c r="M38" s="293"/>
      <c r="N38" s="294">
        <v>5.3</v>
      </c>
      <c r="O38" s="295">
        <v>5.6</v>
      </c>
      <c r="P38" s="295"/>
      <c r="Q38" s="128"/>
      <c r="R38" s="128"/>
      <c r="S38" s="128"/>
      <c r="T38" s="128"/>
      <c r="U38" s="128"/>
    </row>
    <row r="39" spans="1:21" s="100" customFormat="1" ht="10.5" customHeight="1">
      <c r="A39" s="292"/>
      <c r="B39" s="292"/>
      <c r="C39" s="161" t="s">
        <v>11</v>
      </c>
      <c r="D39" s="293"/>
      <c r="E39" s="293" t="e">
        <f>100*E47/#REF!</f>
        <v>#REF!</v>
      </c>
      <c r="F39" s="293" t="e">
        <f>100*F47/#REF!</f>
        <v>#REF!</v>
      </c>
      <c r="G39" s="293" t="e">
        <f>100*G47/#REF!</f>
        <v>#REF!</v>
      </c>
      <c r="H39" s="293">
        <v>18227</v>
      </c>
      <c r="I39" s="293">
        <v>19126</v>
      </c>
      <c r="J39" s="293">
        <v>20234</v>
      </c>
      <c r="K39" s="293">
        <v>21255</v>
      </c>
      <c r="L39" s="293">
        <v>22370</v>
      </c>
      <c r="M39" s="293"/>
      <c r="N39" s="294">
        <v>5.3</v>
      </c>
      <c r="O39" s="295">
        <v>5.2</v>
      </c>
      <c r="P39" s="295"/>
      <c r="Q39" s="128"/>
      <c r="R39" s="128"/>
      <c r="S39" s="128"/>
      <c r="T39" s="128"/>
      <c r="U39" s="128"/>
    </row>
    <row r="40" spans="1:21" s="100" customFormat="1" ht="10.5" customHeight="1">
      <c r="A40" s="292"/>
      <c r="B40" s="292"/>
      <c r="C40" s="161" t="s">
        <v>12</v>
      </c>
      <c r="D40" s="293"/>
      <c r="E40" s="293" t="e">
        <f>100*E48/#REF!</f>
        <v>#REF!</v>
      </c>
      <c r="F40" s="293" t="e">
        <f>100*F48/#REF!</f>
        <v>#REF!</v>
      </c>
      <c r="G40" s="293" t="e">
        <f>100*G48/#REF!</f>
        <v>#REF!</v>
      </c>
      <c r="H40" s="293">
        <v>470</v>
      </c>
      <c r="I40" s="293">
        <v>456</v>
      </c>
      <c r="J40" s="293">
        <v>485</v>
      </c>
      <c r="K40" s="293">
        <v>507</v>
      </c>
      <c r="L40" s="293">
        <v>614</v>
      </c>
      <c r="M40" s="293"/>
      <c r="N40" s="294">
        <v>6.9</v>
      </c>
      <c r="O40" s="295">
        <v>21.1</v>
      </c>
      <c r="P40" s="295"/>
      <c r="Q40" s="128"/>
      <c r="R40" s="128"/>
      <c r="S40" s="128"/>
      <c r="T40" s="128"/>
      <c r="U40" s="128"/>
    </row>
    <row r="41" spans="1:21" s="100" customFormat="1" ht="10.5" customHeight="1">
      <c r="A41" s="292"/>
      <c r="B41" s="292" t="s">
        <v>14</v>
      </c>
      <c r="D41" s="293" t="e">
        <f>#REF!/1000</f>
        <v>#REF!</v>
      </c>
      <c r="E41" s="293" t="e">
        <f>100*E49/#REF!</f>
        <v>#REF!</v>
      </c>
      <c r="F41" s="293" t="e">
        <f>100*F49/#REF!</f>
        <v>#REF!</v>
      </c>
      <c r="G41" s="293" t="e">
        <f>100*G49/#REF!</f>
        <v>#REF!</v>
      </c>
      <c r="H41" s="293">
        <v>6245</v>
      </c>
      <c r="I41" s="293">
        <v>6180</v>
      </c>
      <c r="J41" s="293">
        <v>6226</v>
      </c>
      <c r="K41" s="293">
        <v>6114</v>
      </c>
      <c r="L41" s="293" t="s">
        <v>130</v>
      </c>
      <c r="M41" s="293"/>
      <c r="N41" s="294">
        <v>-0.5</v>
      </c>
      <c r="O41" s="295">
        <v>-1.8</v>
      </c>
      <c r="P41" s="116"/>
      <c r="Q41" s="128"/>
      <c r="R41" s="128"/>
      <c r="S41" s="128"/>
      <c r="T41" s="128"/>
      <c r="U41" s="128"/>
    </row>
    <row r="42" spans="1:21" s="100" customFormat="1" ht="10.5" customHeight="1">
      <c r="A42" s="292"/>
      <c r="B42" s="292"/>
      <c r="C42" s="100" t="s">
        <v>16</v>
      </c>
      <c r="D42" s="293" t="e">
        <f>#REF!/1000</f>
        <v>#REF!</v>
      </c>
      <c r="E42" s="293" t="e">
        <f>100*E50/#REF!</f>
        <v>#REF!</v>
      </c>
      <c r="F42" s="293" t="e">
        <f>100*F50/#REF!</f>
        <v>#REF!</v>
      </c>
      <c r="G42" s="293" t="e">
        <f>100*G50/#REF!</f>
        <v>#REF!</v>
      </c>
      <c r="H42" s="293">
        <v>274</v>
      </c>
      <c r="I42" s="293">
        <v>291</v>
      </c>
      <c r="J42" s="293">
        <v>300</v>
      </c>
      <c r="K42" s="293">
        <v>305</v>
      </c>
      <c r="L42" s="293" t="s">
        <v>130</v>
      </c>
      <c r="M42" s="293"/>
      <c r="N42" s="294">
        <v>2.7</v>
      </c>
      <c r="O42" s="295">
        <v>1.6</v>
      </c>
      <c r="P42" s="116"/>
      <c r="Q42" s="128"/>
      <c r="R42" s="128"/>
      <c r="S42" s="128"/>
      <c r="T42" s="128"/>
      <c r="U42" s="128"/>
    </row>
    <row r="43" spans="1:21" s="100" customFormat="1" ht="10.5" customHeight="1">
      <c r="A43" s="292"/>
      <c r="B43" s="298"/>
      <c r="C43" s="100" t="s">
        <v>131</v>
      </c>
      <c r="D43" s="293" t="e">
        <f>#REF!/1000</f>
        <v>#REF!</v>
      </c>
      <c r="E43" s="293" t="e">
        <f>100*E51/#REF!</f>
        <v>#REF!</v>
      </c>
      <c r="F43" s="293" t="e">
        <f>100*F51/#REF!</f>
        <v>#REF!</v>
      </c>
      <c r="G43" s="293" t="e">
        <f>100*G51/#REF!</f>
        <v>#REF!</v>
      </c>
      <c r="H43" s="293">
        <v>5971</v>
      </c>
      <c r="I43" s="293">
        <v>5889</v>
      </c>
      <c r="J43" s="293">
        <v>5926</v>
      </c>
      <c r="K43" s="293">
        <v>5838</v>
      </c>
      <c r="L43" s="293" t="s">
        <v>130</v>
      </c>
      <c r="M43" s="293"/>
      <c r="N43" s="294">
        <v>-0.6</v>
      </c>
      <c r="O43" s="295">
        <v>-1.5</v>
      </c>
      <c r="P43" s="116"/>
      <c r="Q43" s="128"/>
      <c r="R43" s="128"/>
      <c r="S43" s="128"/>
      <c r="T43" s="128"/>
      <c r="U43" s="128"/>
    </row>
    <row r="44" spans="1:21" s="301" customFormat="1" ht="10.5" customHeight="1">
      <c r="A44" s="300"/>
      <c r="B44" s="300" t="s">
        <v>133</v>
      </c>
      <c r="C44" s="309"/>
      <c r="D44" s="302" t="e">
        <f>#REF!/1000</f>
        <v>#REF!</v>
      </c>
      <c r="E44" s="302" t="e">
        <f>100*E52/#REF!</f>
        <v>#REF!</v>
      </c>
      <c r="F44" s="302" t="e">
        <f>100*F52/#REF!</f>
        <v>#REF!</v>
      </c>
      <c r="G44" s="302" t="e">
        <f>G38+G41</f>
        <v>#REF!</v>
      </c>
      <c r="H44" s="302">
        <v>24941</v>
      </c>
      <c r="I44" s="302">
        <v>25762</v>
      </c>
      <c r="J44" s="302">
        <v>26945</v>
      </c>
      <c r="K44" s="302">
        <v>27876</v>
      </c>
      <c r="L44" s="302" t="s">
        <v>130</v>
      </c>
      <c r="M44" s="302"/>
      <c r="N44" s="303">
        <v>2.8</v>
      </c>
      <c r="O44" s="304">
        <v>3.5</v>
      </c>
      <c r="P44" s="311"/>
      <c r="Q44" s="128"/>
      <c r="R44" s="128"/>
      <c r="S44" s="128"/>
      <c r="T44" s="128"/>
      <c r="U44" s="128"/>
    </row>
    <row r="45" spans="1:16" s="100" customFormat="1" ht="12" customHeight="1">
      <c r="A45" s="298" t="s">
        <v>146</v>
      </c>
      <c r="B45" s="298"/>
      <c r="C45" s="200"/>
      <c r="D45" s="315"/>
      <c r="E45" s="315"/>
      <c r="F45" s="315"/>
      <c r="G45" s="315"/>
      <c r="H45" s="315"/>
      <c r="I45" s="315"/>
      <c r="J45" s="315"/>
      <c r="K45" s="315"/>
      <c r="L45" s="315"/>
      <c r="M45" s="315"/>
      <c r="N45" s="294"/>
      <c r="O45" s="295"/>
      <c r="P45" s="116"/>
    </row>
    <row r="46" spans="1:21" s="100" customFormat="1" ht="10.5" customHeight="1">
      <c r="A46" s="292"/>
      <c r="B46" s="292" t="s">
        <v>10</v>
      </c>
      <c r="D46" s="293" t="e">
        <f>#REF!/1000</f>
        <v>#REF!</v>
      </c>
      <c r="E46" s="293">
        <v>13025.745</v>
      </c>
      <c r="F46" s="293">
        <v>13677.391</v>
      </c>
      <c r="G46" s="293">
        <v>14647.467387000002</v>
      </c>
      <c r="H46" s="293">
        <v>16848</v>
      </c>
      <c r="I46" s="293">
        <v>18256</v>
      </c>
      <c r="J46" s="293">
        <v>20004</v>
      </c>
      <c r="K46" s="293">
        <v>21762</v>
      </c>
      <c r="L46" s="293">
        <v>23991</v>
      </c>
      <c r="M46" s="293"/>
      <c r="N46" s="294">
        <v>9.2</v>
      </c>
      <c r="O46" s="295">
        <v>10.2</v>
      </c>
      <c r="P46" s="295"/>
      <c r="Q46" s="128"/>
      <c r="R46" s="128"/>
      <c r="S46" s="128"/>
      <c r="T46" s="128"/>
      <c r="U46" s="128"/>
    </row>
    <row r="47" spans="1:21" s="100" customFormat="1" ht="10.5" customHeight="1">
      <c r="A47" s="292"/>
      <c r="B47" s="292"/>
      <c r="C47" s="161" t="s">
        <v>11</v>
      </c>
      <c r="D47" s="293"/>
      <c r="E47" s="293">
        <v>12647.906</v>
      </c>
      <c r="F47" s="293">
        <v>13240.051</v>
      </c>
      <c r="G47" s="293">
        <v>14223.640387000003</v>
      </c>
      <c r="H47" s="293">
        <v>16424</v>
      </c>
      <c r="I47" s="293">
        <v>17831</v>
      </c>
      <c r="J47" s="293">
        <v>19535</v>
      </c>
      <c r="K47" s="293">
        <v>21255</v>
      </c>
      <c r="L47" s="293">
        <v>23350</v>
      </c>
      <c r="M47" s="293"/>
      <c r="N47" s="294">
        <v>9.2</v>
      </c>
      <c r="O47" s="295">
        <v>9.9</v>
      </c>
      <c r="P47" s="295"/>
      <c r="Q47" s="128"/>
      <c r="R47" s="128"/>
      <c r="S47" s="128"/>
      <c r="T47" s="128"/>
      <c r="U47" s="128"/>
    </row>
    <row r="48" spans="1:21" s="100" customFormat="1" ht="10.5" customHeight="1">
      <c r="A48" s="292"/>
      <c r="B48" s="292"/>
      <c r="C48" s="161" t="s">
        <v>12</v>
      </c>
      <c r="D48" s="293"/>
      <c r="E48" s="293">
        <v>377.839</v>
      </c>
      <c r="F48" s="293">
        <v>437.34</v>
      </c>
      <c r="G48" s="293">
        <v>423.827</v>
      </c>
      <c r="H48" s="293">
        <v>423</v>
      </c>
      <c r="I48" s="293">
        <v>425</v>
      </c>
      <c r="J48" s="293">
        <v>468</v>
      </c>
      <c r="K48" s="293">
        <v>507</v>
      </c>
      <c r="L48" s="293">
        <v>641</v>
      </c>
      <c r="M48" s="293"/>
      <c r="N48" s="294">
        <v>10.9</v>
      </c>
      <c r="O48" s="295">
        <v>26.4</v>
      </c>
      <c r="P48" s="295"/>
      <c r="Q48" s="128"/>
      <c r="R48" s="128"/>
      <c r="S48" s="128"/>
      <c r="T48" s="128"/>
      <c r="U48" s="128"/>
    </row>
    <row r="49" spans="1:21" s="100" customFormat="1" ht="10.5" customHeight="1">
      <c r="A49" s="292"/>
      <c r="B49" s="292" t="s">
        <v>14</v>
      </c>
      <c r="D49" s="293" t="e">
        <f>#REF!/1000</f>
        <v>#REF!</v>
      </c>
      <c r="E49" s="293">
        <v>3353.841</v>
      </c>
      <c r="F49" s="293">
        <v>3751.071</v>
      </c>
      <c r="G49" s="293">
        <v>3956.744</v>
      </c>
      <c r="H49" s="293">
        <v>4996</v>
      </c>
      <c r="I49" s="293">
        <v>5401</v>
      </c>
      <c r="J49" s="293">
        <v>5859</v>
      </c>
      <c r="K49" s="293">
        <v>6114</v>
      </c>
      <c r="L49" s="293" t="s">
        <v>130</v>
      </c>
      <c r="M49" s="293"/>
      <c r="N49" s="294">
        <v>5.2</v>
      </c>
      <c r="O49" s="295">
        <v>4.4</v>
      </c>
      <c r="P49" s="116"/>
      <c r="Q49" s="128"/>
      <c r="R49" s="128"/>
      <c r="S49" s="128"/>
      <c r="T49" s="128"/>
      <c r="U49" s="128"/>
    </row>
    <row r="50" spans="1:21" s="100" customFormat="1" ht="10.5" customHeight="1">
      <c r="A50" s="292"/>
      <c r="B50" s="292"/>
      <c r="C50" s="100" t="s">
        <v>16</v>
      </c>
      <c r="D50" s="293" t="e">
        <f>#REF!/1000</f>
        <v>#REF!</v>
      </c>
      <c r="E50" s="293">
        <v>122.311</v>
      </c>
      <c r="F50" s="293">
        <v>137.48</v>
      </c>
      <c r="G50" s="293">
        <v>162.71</v>
      </c>
      <c r="H50" s="293">
        <v>219</v>
      </c>
      <c r="I50" s="293">
        <v>254</v>
      </c>
      <c r="J50" s="293">
        <v>282</v>
      </c>
      <c r="K50" s="293">
        <v>305</v>
      </c>
      <c r="L50" s="293" t="s">
        <v>130</v>
      </c>
      <c r="M50" s="293"/>
      <c r="N50" s="294">
        <v>8.6</v>
      </c>
      <c r="O50" s="295">
        <v>8</v>
      </c>
      <c r="P50" s="116"/>
      <c r="Q50" s="128"/>
      <c r="R50" s="128"/>
      <c r="S50" s="128"/>
      <c r="T50" s="128"/>
      <c r="U50" s="128"/>
    </row>
    <row r="51" spans="1:21" s="100" customFormat="1" ht="10.5" customHeight="1">
      <c r="A51" s="292"/>
      <c r="B51" s="298"/>
      <c r="C51" s="100" t="s">
        <v>131</v>
      </c>
      <c r="D51" s="293" t="e">
        <f>#REF!/1000</f>
        <v>#REF!</v>
      </c>
      <c r="E51" s="293">
        <v>3231.53</v>
      </c>
      <c r="F51" s="293">
        <v>3613.591</v>
      </c>
      <c r="G51" s="293">
        <v>3794.034</v>
      </c>
      <c r="H51" s="293">
        <v>4777</v>
      </c>
      <c r="I51" s="293">
        <v>5147</v>
      </c>
      <c r="J51" s="293">
        <v>5576</v>
      </c>
      <c r="K51" s="293">
        <v>5838</v>
      </c>
      <c r="L51" s="293" t="s">
        <v>130</v>
      </c>
      <c r="M51" s="293"/>
      <c r="N51" s="294">
        <v>5.1</v>
      </c>
      <c r="O51" s="295">
        <v>4.7</v>
      </c>
      <c r="P51" s="116"/>
      <c r="Q51" s="128"/>
      <c r="R51" s="128"/>
      <c r="S51" s="128"/>
      <c r="T51" s="128"/>
      <c r="U51" s="128"/>
    </row>
    <row r="52" spans="1:21" s="301" customFormat="1" ht="10.5" customHeight="1">
      <c r="A52" s="316"/>
      <c r="B52" s="316" t="s">
        <v>133</v>
      </c>
      <c r="C52" s="317"/>
      <c r="D52" s="318" t="e">
        <f>#REF!/1000</f>
        <v>#REF!</v>
      </c>
      <c r="E52" s="318">
        <v>16379.586</v>
      </c>
      <c r="F52" s="318">
        <v>17428.462</v>
      </c>
      <c r="G52" s="318">
        <v>18604.211387000003</v>
      </c>
      <c r="H52" s="318">
        <v>21843</v>
      </c>
      <c r="I52" s="318">
        <v>23641</v>
      </c>
      <c r="J52" s="318">
        <v>25863</v>
      </c>
      <c r="K52" s="318">
        <v>27876</v>
      </c>
      <c r="L52" s="318" t="s">
        <v>130</v>
      </c>
      <c r="M52" s="318"/>
      <c r="N52" s="319">
        <v>6.3</v>
      </c>
      <c r="O52" s="320">
        <v>7.8</v>
      </c>
      <c r="P52" s="311"/>
      <c r="Q52" s="128"/>
      <c r="R52" s="128"/>
      <c r="S52" s="128"/>
      <c r="T52" s="128"/>
      <c r="U52" s="128"/>
    </row>
    <row r="53" spans="1:16" s="301" customFormat="1" ht="10.5" customHeight="1">
      <c r="A53" s="300"/>
      <c r="B53" s="300"/>
      <c r="C53" s="309"/>
      <c r="D53" s="302"/>
      <c r="E53" s="302"/>
      <c r="F53" s="302"/>
      <c r="G53" s="302"/>
      <c r="H53" s="302"/>
      <c r="I53" s="302"/>
      <c r="J53" s="302"/>
      <c r="K53" s="302"/>
      <c r="L53" s="302"/>
      <c r="M53" s="302"/>
      <c r="N53" s="303"/>
      <c r="O53" s="321" t="s">
        <v>21</v>
      </c>
      <c r="P53" s="311"/>
    </row>
    <row r="54" spans="1:16" s="301" customFormat="1" ht="10.5" customHeight="1">
      <c r="A54" s="300"/>
      <c r="B54" s="300"/>
      <c r="C54" s="309"/>
      <c r="D54" s="302"/>
      <c r="E54" s="302"/>
      <c r="F54" s="302"/>
      <c r="G54" s="302"/>
      <c r="H54" s="302"/>
      <c r="I54" s="302"/>
      <c r="J54" s="302"/>
      <c r="K54" s="302"/>
      <c r="L54" s="302"/>
      <c r="M54" s="302"/>
      <c r="N54" s="303"/>
      <c r="O54" s="321"/>
      <c r="P54" s="311"/>
    </row>
    <row r="55" spans="1:16" s="301" customFormat="1" ht="15.75" customHeight="1">
      <c r="A55" s="264" t="s">
        <v>136</v>
      </c>
      <c r="B55" s="300"/>
      <c r="C55" s="309"/>
      <c r="D55" s="302"/>
      <c r="E55" s="302"/>
      <c r="F55" s="302"/>
      <c r="G55" s="302"/>
      <c r="H55" s="302"/>
      <c r="I55" s="302"/>
      <c r="J55" s="302"/>
      <c r="K55" s="302"/>
      <c r="L55" s="302"/>
      <c r="M55" s="302"/>
      <c r="N55" s="303"/>
      <c r="O55" s="304"/>
      <c r="P55" s="311"/>
    </row>
    <row r="56" spans="1:15" ht="3" customHeight="1">
      <c r="A56" s="268"/>
      <c r="B56" s="268"/>
      <c r="C56" s="217"/>
      <c r="D56" s="269"/>
      <c r="E56" s="270"/>
      <c r="F56" s="269"/>
      <c r="G56" s="269"/>
      <c r="H56" s="269"/>
      <c r="I56" s="271"/>
      <c r="J56" s="271"/>
      <c r="K56" s="269"/>
      <c r="L56" s="150"/>
      <c r="M56" s="150"/>
      <c r="N56" s="272"/>
      <c r="O56" s="273"/>
    </row>
    <row r="57" spans="1:15" ht="12.75">
      <c r="A57" s="274"/>
      <c r="B57" s="274"/>
      <c r="C57" s="222"/>
      <c r="D57" s="275"/>
      <c r="E57" s="276"/>
      <c r="F57" s="275"/>
      <c r="G57" s="275"/>
      <c r="H57" s="275"/>
      <c r="I57" s="277"/>
      <c r="J57" s="277"/>
      <c r="K57" s="275"/>
      <c r="L57" s="277"/>
      <c r="M57" s="277"/>
      <c r="N57" s="455" t="s">
        <v>124</v>
      </c>
      <c r="O57" s="455"/>
    </row>
    <row r="58" spans="1:15" s="283" customFormat="1" ht="21.75" customHeight="1">
      <c r="A58" s="279"/>
      <c r="B58" s="279"/>
      <c r="C58" s="279"/>
      <c r="D58" s="280" t="s">
        <v>125</v>
      </c>
      <c r="E58" s="280" t="s">
        <v>126</v>
      </c>
      <c r="F58" s="280" t="s">
        <v>127</v>
      </c>
      <c r="G58" s="280" t="s">
        <v>64</v>
      </c>
      <c r="H58" s="280" t="s">
        <v>53</v>
      </c>
      <c r="I58" s="280" t="s">
        <v>54</v>
      </c>
      <c r="J58" s="281" t="s">
        <v>55</v>
      </c>
      <c r="K58" s="280" t="s">
        <v>56</v>
      </c>
      <c r="L58" s="281" t="s">
        <v>57</v>
      </c>
      <c r="M58" s="281"/>
      <c r="N58" s="282" t="s">
        <v>58</v>
      </c>
      <c r="O58" s="282" t="s">
        <v>128</v>
      </c>
    </row>
    <row r="59" spans="1:15" s="286" customFormat="1" ht="3" customHeight="1">
      <c r="A59" s="284"/>
      <c r="B59" s="284"/>
      <c r="C59" s="284"/>
      <c r="D59" s="285"/>
      <c r="E59" s="285"/>
      <c r="F59" s="285"/>
      <c r="N59" s="287"/>
      <c r="O59" s="240"/>
    </row>
    <row r="60" spans="1:16" s="301" customFormat="1" ht="10.5" customHeight="1">
      <c r="A60" s="300"/>
      <c r="B60" s="300"/>
      <c r="C60" s="309"/>
      <c r="D60" s="302"/>
      <c r="E60" s="302"/>
      <c r="F60" s="302"/>
      <c r="G60" s="302"/>
      <c r="H60" s="302"/>
      <c r="I60" s="302"/>
      <c r="J60" s="302"/>
      <c r="K60" s="302"/>
      <c r="L60" s="302"/>
      <c r="M60" s="302"/>
      <c r="N60" s="303"/>
      <c r="O60" s="304"/>
      <c r="P60" s="311"/>
    </row>
    <row r="61" spans="1:16" s="100" customFormat="1" ht="12" customHeight="1">
      <c r="A61" s="298" t="s">
        <v>147</v>
      </c>
      <c r="B61" s="292"/>
      <c r="D61" s="297"/>
      <c r="E61" s="297"/>
      <c r="F61" s="293"/>
      <c r="G61" s="293"/>
      <c r="H61" s="293"/>
      <c r="I61" s="293"/>
      <c r="J61" s="293"/>
      <c r="K61" s="293"/>
      <c r="L61" s="293"/>
      <c r="M61" s="293"/>
      <c r="N61" s="294"/>
      <c r="O61" s="295"/>
      <c r="P61" s="116"/>
    </row>
    <row r="62" spans="1:21" s="13" customFormat="1" ht="10.5" customHeight="1">
      <c r="A62" s="292"/>
      <c r="B62" s="292" t="s">
        <v>10</v>
      </c>
      <c r="C62" s="100"/>
      <c r="D62" s="293" t="e">
        <f>#REF!/1000</f>
        <v>#REF!</v>
      </c>
      <c r="E62" s="293" t="e">
        <f>100*E70/#REF!</f>
        <v>#REF!</v>
      </c>
      <c r="F62" s="293" t="e">
        <f>100*F70/#REF!</f>
        <v>#REF!</v>
      </c>
      <c r="G62" s="293" t="e">
        <f>100*G70/#REF!</f>
        <v>#REF!</v>
      </c>
      <c r="H62" s="293">
        <v>1700</v>
      </c>
      <c r="I62" s="293">
        <v>1613</v>
      </c>
      <c r="J62" s="293">
        <v>1699</v>
      </c>
      <c r="K62" s="293">
        <v>1911</v>
      </c>
      <c r="L62" s="293">
        <v>2068</v>
      </c>
      <c r="M62" s="293"/>
      <c r="N62" s="294">
        <v>5</v>
      </c>
      <c r="O62" s="295">
        <v>8.2</v>
      </c>
      <c r="P62" s="116"/>
      <c r="Q62" s="128"/>
      <c r="R62" s="128"/>
      <c r="S62" s="128"/>
      <c r="T62" s="128"/>
      <c r="U62" s="128"/>
    </row>
    <row r="63" spans="1:21" s="13" customFormat="1" ht="10.5" customHeight="1">
      <c r="A63" s="292"/>
      <c r="B63" s="292"/>
      <c r="C63" s="161" t="s">
        <v>11</v>
      </c>
      <c r="D63" s="293"/>
      <c r="E63" s="293" t="e">
        <f>100*E71/#REF!</f>
        <v>#REF!</v>
      </c>
      <c r="F63" s="293" t="e">
        <f>100*F71/#REF!</f>
        <v>#REF!</v>
      </c>
      <c r="G63" s="293" t="e">
        <f>100*G71/#REF!</f>
        <v>#REF!</v>
      </c>
      <c r="H63" s="293">
        <v>1678</v>
      </c>
      <c r="I63" s="293">
        <v>1592</v>
      </c>
      <c r="J63" s="293">
        <v>1675</v>
      </c>
      <c r="K63" s="293">
        <v>1884</v>
      </c>
      <c r="L63" s="293">
        <v>2042</v>
      </c>
      <c r="M63" s="293"/>
      <c r="N63" s="294">
        <v>5</v>
      </c>
      <c r="O63" s="295">
        <v>8.4</v>
      </c>
      <c r="P63" s="116"/>
      <c r="Q63" s="128"/>
      <c r="R63" s="128"/>
      <c r="S63" s="128"/>
      <c r="T63" s="128"/>
      <c r="U63" s="128"/>
    </row>
    <row r="64" spans="1:21" s="13" customFormat="1" ht="10.5" customHeight="1">
      <c r="A64" s="292"/>
      <c r="B64" s="292"/>
      <c r="C64" s="161" t="s">
        <v>12</v>
      </c>
      <c r="D64" s="293"/>
      <c r="E64" s="293" t="e">
        <f>100*E72/#REF!</f>
        <v>#REF!</v>
      </c>
      <c r="F64" s="293" t="e">
        <f>100*F72/#REF!</f>
        <v>#REF!</v>
      </c>
      <c r="G64" s="293" t="e">
        <f>100*G72/#REF!</f>
        <v>#REF!</v>
      </c>
      <c r="H64" s="293">
        <v>21</v>
      </c>
      <c r="I64" s="293">
        <v>21</v>
      </c>
      <c r="J64" s="293">
        <v>25</v>
      </c>
      <c r="K64" s="293">
        <v>27</v>
      </c>
      <c r="L64" s="293">
        <v>25</v>
      </c>
      <c r="M64" s="293"/>
      <c r="N64" s="294">
        <v>4.3</v>
      </c>
      <c r="O64" s="295">
        <v>-6.5</v>
      </c>
      <c r="P64" s="116"/>
      <c r="Q64" s="128"/>
      <c r="R64" s="128"/>
      <c r="S64" s="128"/>
      <c r="T64" s="128"/>
      <c r="U64" s="128"/>
    </row>
    <row r="65" spans="1:21" s="13" customFormat="1" ht="10.5" customHeight="1">
      <c r="A65" s="292"/>
      <c r="B65" s="292" t="s">
        <v>14</v>
      </c>
      <c r="C65" s="100"/>
      <c r="D65" s="293" t="e">
        <f>#REF!/1000</f>
        <v>#REF!</v>
      </c>
      <c r="E65" s="293" t="e">
        <f>100*E73/#REF!</f>
        <v>#REF!</v>
      </c>
      <c r="F65" s="293" t="e">
        <f>100*F73/#REF!</f>
        <v>#REF!</v>
      </c>
      <c r="G65" s="293" t="e">
        <f>100*G73/#REF!</f>
        <v>#REF!</v>
      </c>
      <c r="H65" s="293">
        <v>6660</v>
      </c>
      <c r="I65" s="293">
        <v>6588</v>
      </c>
      <c r="J65" s="293">
        <v>6667</v>
      </c>
      <c r="K65" s="293">
        <v>6624</v>
      </c>
      <c r="L65" s="293" t="s">
        <v>130</v>
      </c>
      <c r="M65" s="293"/>
      <c r="N65" s="294">
        <v>-0.1</v>
      </c>
      <c r="O65" s="295">
        <v>-0.6</v>
      </c>
      <c r="P65" s="116"/>
      <c r="Q65" s="128"/>
      <c r="R65" s="128"/>
      <c r="S65" s="128"/>
      <c r="T65" s="128"/>
      <c r="U65" s="128"/>
    </row>
    <row r="66" spans="1:21" s="13" customFormat="1" ht="10.5" customHeight="1">
      <c r="A66" s="292"/>
      <c r="B66" s="292"/>
      <c r="C66" s="100" t="s">
        <v>16</v>
      </c>
      <c r="D66" s="293" t="e">
        <f>#REF!/1000</f>
        <v>#REF!</v>
      </c>
      <c r="E66" s="293" t="e">
        <f>100*E74/#REF!</f>
        <v>#REF!</v>
      </c>
      <c r="F66" s="293" t="e">
        <f>100*F74/#REF!</f>
        <v>#REF!</v>
      </c>
      <c r="G66" s="293" t="e">
        <f>100*G74/#REF!</f>
        <v>#REF!</v>
      </c>
      <c r="H66" s="293">
        <v>328</v>
      </c>
      <c r="I66" s="293">
        <v>344</v>
      </c>
      <c r="J66" s="293">
        <v>362</v>
      </c>
      <c r="K66" s="293">
        <v>376</v>
      </c>
      <c r="L66" s="293" t="s">
        <v>130</v>
      </c>
      <c r="M66" s="293"/>
      <c r="N66" s="294">
        <v>3.5</v>
      </c>
      <c r="O66" s="295">
        <v>3.8</v>
      </c>
      <c r="P66" s="116"/>
      <c r="Q66" s="128"/>
      <c r="R66" s="128"/>
      <c r="S66" s="128"/>
      <c r="T66" s="128"/>
      <c r="U66" s="128"/>
    </row>
    <row r="67" spans="1:21" s="100" customFormat="1" ht="10.5" customHeight="1">
      <c r="A67" s="292"/>
      <c r="B67" s="298"/>
      <c r="C67" s="100" t="s">
        <v>131</v>
      </c>
      <c r="D67" s="293" t="e">
        <f>#REF!/1000</f>
        <v>#REF!</v>
      </c>
      <c r="E67" s="293" t="e">
        <f>100*E75/#REF!</f>
        <v>#REF!</v>
      </c>
      <c r="F67" s="293" t="e">
        <f>100*F75/#REF!</f>
        <v>#REF!</v>
      </c>
      <c r="G67" s="293" t="e">
        <f>100*G75/#REF!</f>
        <v>#REF!</v>
      </c>
      <c r="H67" s="293">
        <v>6332</v>
      </c>
      <c r="I67" s="293">
        <v>6243</v>
      </c>
      <c r="J67" s="293">
        <v>6305</v>
      </c>
      <c r="K67" s="293">
        <v>6249</v>
      </c>
      <c r="L67" s="293" t="s">
        <v>130</v>
      </c>
      <c r="M67" s="293"/>
      <c r="N67" s="294">
        <v>-0.3</v>
      </c>
      <c r="O67" s="295">
        <v>-0.9</v>
      </c>
      <c r="P67" s="116"/>
      <c r="Q67" s="128"/>
      <c r="R67" s="128"/>
      <c r="S67" s="128"/>
      <c r="T67" s="128"/>
      <c r="U67" s="128"/>
    </row>
    <row r="68" spans="1:21" s="301" customFormat="1" ht="10.5" customHeight="1">
      <c r="A68" s="300"/>
      <c r="B68" s="300" t="s">
        <v>133</v>
      </c>
      <c r="C68" s="309"/>
      <c r="D68" s="302" t="e">
        <f>#REF!/1000</f>
        <v>#REF!</v>
      </c>
      <c r="E68" s="302" t="e">
        <f>100*E76/#REF!</f>
        <v>#REF!</v>
      </c>
      <c r="F68" s="302" t="e">
        <f>100*F76/#REF!</f>
        <v>#REF!</v>
      </c>
      <c r="G68" s="302" t="e">
        <f>G62+G65</f>
        <v>#REF!</v>
      </c>
      <c r="H68" s="302">
        <v>8360</v>
      </c>
      <c r="I68" s="302">
        <v>8200</v>
      </c>
      <c r="J68" s="302">
        <v>8366</v>
      </c>
      <c r="K68" s="302">
        <v>8535</v>
      </c>
      <c r="L68" s="302" t="s">
        <v>130</v>
      </c>
      <c r="M68" s="302"/>
      <c r="N68" s="303">
        <v>0.5</v>
      </c>
      <c r="O68" s="304">
        <v>2</v>
      </c>
      <c r="P68" s="311"/>
      <c r="Q68" s="128"/>
      <c r="R68" s="128"/>
      <c r="S68" s="128"/>
      <c r="T68" s="128"/>
      <c r="U68" s="128"/>
    </row>
    <row r="69" spans="1:21" s="100" customFormat="1" ht="12" customHeight="1">
      <c r="A69" s="298" t="s">
        <v>148</v>
      </c>
      <c r="B69" s="292"/>
      <c r="D69" s="297"/>
      <c r="E69" s="297"/>
      <c r="F69" s="293"/>
      <c r="G69" s="293"/>
      <c r="H69" s="293"/>
      <c r="I69" s="293"/>
      <c r="J69" s="293"/>
      <c r="K69" s="293"/>
      <c r="L69" s="293"/>
      <c r="M69" s="293"/>
      <c r="N69" s="294"/>
      <c r="O69" s="295"/>
      <c r="P69" s="116"/>
      <c r="Q69" s="128"/>
      <c r="R69" s="128"/>
      <c r="S69" s="128"/>
      <c r="T69" s="128"/>
      <c r="U69" s="128"/>
    </row>
    <row r="70" spans="1:21" s="13" customFormat="1" ht="10.5" customHeight="1">
      <c r="A70" s="292"/>
      <c r="B70" s="292" t="s">
        <v>10</v>
      </c>
      <c r="C70" s="100"/>
      <c r="D70" s="293" t="e">
        <f>#REF!/1000</f>
        <v>#REF!</v>
      </c>
      <c r="E70" s="293">
        <v>1068.763</v>
      </c>
      <c r="F70" s="293">
        <v>1175.653</v>
      </c>
      <c r="G70" s="293">
        <v>1223.461</v>
      </c>
      <c r="H70" s="293">
        <v>1532</v>
      </c>
      <c r="I70" s="293">
        <v>1503</v>
      </c>
      <c r="J70" s="293">
        <v>1641</v>
      </c>
      <c r="K70" s="293">
        <v>1911</v>
      </c>
      <c r="L70" s="293">
        <v>2158</v>
      </c>
      <c r="M70" s="293"/>
      <c r="N70" s="294">
        <v>9</v>
      </c>
      <c r="O70" s="295">
        <v>12.9</v>
      </c>
      <c r="P70" s="116"/>
      <c r="Q70" s="128"/>
      <c r="R70" s="128"/>
      <c r="S70" s="128"/>
      <c r="T70" s="128"/>
      <c r="U70" s="128"/>
    </row>
    <row r="71" spans="1:21" s="13" customFormat="1" ht="10.5" customHeight="1">
      <c r="A71" s="292"/>
      <c r="B71" s="292"/>
      <c r="C71" s="161" t="s">
        <v>11</v>
      </c>
      <c r="D71" s="293"/>
      <c r="E71" s="293">
        <v>1046.357</v>
      </c>
      <c r="F71" s="293">
        <v>1153.522</v>
      </c>
      <c r="G71" s="293">
        <v>1203.692</v>
      </c>
      <c r="H71" s="293">
        <v>1512</v>
      </c>
      <c r="I71" s="293">
        <v>1484</v>
      </c>
      <c r="J71" s="293">
        <v>1617</v>
      </c>
      <c r="K71" s="293">
        <v>1884</v>
      </c>
      <c r="L71" s="293">
        <v>2132</v>
      </c>
      <c r="M71" s="293"/>
      <c r="N71" s="294">
        <v>9</v>
      </c>
      <c r="O71" s="295">
        <v>13.2</v>
      </c>
      <c r="P71" s="116"/>
      <c r="Q71" s="128"/>
      <c r="R71" s="128"/>
      <c r="S71" s="128"/>
      <c r="T71" s="128"/>
      <c r="U71" s="128"/>
    </row>
    <row r="72" spans="1:21" s="13" customFormat="1" ht="10.5" customHeight="1">
      <c r="A72" s="292"/>
      <c r="B72" s="292"/>
      <c r="C72" s="161" t="s">
        <v>12</v>
      </c>
      <c r="D72" s="293"/>
      <c r="E72" s="293">
        <v>22.406</v>
      </c>
      <c r="F72" s="293">
        <v>22.131</v>
      </c>
      <c r="G72" s="293">
        <v>19.769</v>
      </c>
      <c r="H72" s="293">
        <v>19</v>
      </c>
      <c r="I72" s="293">
        <v>19</v>
      </c>
      <c r="J72" s="293">
        <v>24</v>
      </c>
      <c r="K72" s="293">
        <v>27</v>
      </c>
      <c r="L72" s="293">
        <v>26</v>
      </c>
      <c r="M72" s="293"/>
      <c r="N72" s="294">
        <v>8.2</v>
      </c>
      <c r="O72" s="295">
        <v>-2.4</v>
      </c>
      <c r="P72" s="116"/>
      <c r="Q72" s="128"/>
      <c r="R72" s="128"/>
      <c r="S72" s="128"/>
      <c r="T72" s="128"/>
      <c r="U72" s="128"/>
    </row>
    <row r="73" spans="1:21" s="13" customFormat="1" ht="10.5" customHeight="1">
      <c r="A73" s="292"/>
      <c r="B73" s="292" t="s">
        <v>14</v>
      </c>
      <c r="C73" s="100"/>
      <c r="D73" s="293" t="e">
        <f>#REF!/1000</f>
        <v>#REF!</v>
      </c>
      <c r="E73" s="293">
        <v>3662.308</v>
      </c>
      <c r="F73" s="293">
        <v>3959.081</v>
      </c>
      <c r="G73" s="293">
        <v>4203.749</v>
      </c>
      <c r="H73" s="293">
        <v>5328</v>
      </c>
      <c r="I73" s="293">
        <v>5758</v>
      </c>
      <c r="J73" s="293">
        <v>6273</v>
      </c>
      <c r="K73" s="293">
        <v>6624</v>
      </c>
      <c r="L73" s="293" t="s">
        <v>130</v>
      </c>
      <c r="M73" s="293"/>
      <c r="N73" s="294">
        <v>5.6</v>
      </c>
      <c r="O73" s="295">
        <v>5.6</v>
      </c>
      <c r="P73" s="116"/>
      <c r="Q73" s="128"/>
      <c r="R73" s="128"/>
      <c r="S73" s="128"/>
      <c r="T73" s="128"/>
      <c r="U73" s="128"/>
    </row>
    <row r="74" spans="1:21" s="13" customFormat="1" ht="10.5" customHeight="1">
      <c r="A74" s="292"/>
      <c r="B74" s="292"/>
      <c r="C74" s="100" t="s">
        <v>16</v>
      </c>
      <c r="D74" s="293" t="e">
        <f>#REF!/1000</f>
        <v>#REF!</v>
      </c>
      <c r="E74" s="293">
        <v>145.278</v>
      </c>
      <c r="F74" s="293">
        <v>161.4</v>
      </c>
      <c r="G74" s="293">
        <v>191.614</v>
      </c>
      <c r="H74" s="293">
        <v>262</v>
      </c>
      <c r="I74" s="293">
        <v>301</v>
      </c>
      <c r="J74" s="293">
        <v>341</v>
      </c>
      <c r="K74" s="293">
        <v>376</v>
      </c>
      <c r="L74" s="293" t="s">
        <v>130</v>
      </c>
      <c r="M74" s="293"/>
      <c r="N74" s="294">
        <v>9.4</v>
      </c>
      <c r="O74" s="295">
        <v>10.4</v>
      </c>
      <c r="P74" s="116"/>
      <c r="Q74" s="128"/>
      <c r="R74" s="128"/>
      <c r="S74" s="128"/>
      <c r="T74" s="128"/>
      <c r="U74" s="128"/>
    </row>
    <row r="75" spans="1:21" s="100" customFormat="1" ht="10.5" customHeight="1">
      <c r="A75" s="292"/>
      <c r="B75" s="298"/>
      <c r="C75" s="100" t="s">
        <v>131</v>
      </c>
      <c r="D75" s="293" t="e">
        <f>#REF!/1000</f>
        <v>#REF!</v>
      </c>
      <c r="E75" s="293">
        <v>3517.03</v>
      </c>
      <c r="F75" s="293">
        <v>3797.681</v>
      </c>
      <c r="G75" s="293">
        <v>4012.135</v>
      </c>
      <c r="H75" s="293">
        <v>5066</v>
      </c>
      <c r="I75" s="293">
        <v>5456</v>
      </c>
      <c r="J75" s="293">
        <v>5933</v>
      </c>
      <c r="K75" s="293">
        <v>6249</v>
      </c>
      <c r="L75" s="293" t="s">
        <v>130</v>
      </c>
      <c r="M75" s="293"/>
      <c r="N75" s="294">
        <v>5.4</v>
      </c>
      <c r="O75" s="295">
        <v>5.3</v>
      </c>
      <c r="P75" s="116"/>
      <c r="Q75" s="128"/>
      <c r="R75" s="128"/>
      <c r="S75" s="128"/>
      <c r="T75" s="128"/>
      <c r="U75" s="128"/>
    </row>
    <row r="76" spans="1:21" s="301" customFormat="1" ht="10.5" customHeight="1">
      <c r="A76" s="300"/>
      <c r="B76" s="300" t="s">
        <v>133</v>
      </c>
      <c r="C76" s="309"/>
      <c r="D76" s="302" t="e">
        <f>#REF!/1000</f>
        <v>#REF!</v>
      </c>
      <c r="E76" s="302">
        <v>4731.071</v>
      </c>
      <c r="F76" s="302">
        <v>5134.734</v>
      </c>
      <c r="G76" s="302">
        <v>5427.21</v>
      </c>
      <c r="H76" s="302">
        <v>6860</v>
      </c>
      <c r="I76" s="302">
        <v>7261</v>
      </c>
      <c r="J76" s="302">
        <v>7914</v>
      </c>
      <c r="K76" s="302">
        <v>8535</v>
      </c>
      <c r="L76" s="302" t="s">
        <v>130</v>
      </c>
      <c r="M76" s="302"/>
      <c r="N76" s="303">
        <v>5.6</v>
      </c>
      <c r="O76" s="304">
        <v>7.8</v>
      </c>
      <c r="P76" s="311"/>
      <c r="Q76" s="128"/>
      <c r="R76" s="128"/>
      <c r="S76" s="128"/>
      <c r="T76" s="128"/>
      <c r="U76" s="128"/>
    </row>
    <row r="77" spans="1:15" ht="3" customHeight="1">
      <c r="A77" s="322"/>
      <c r="B77" s="322"/>
      <c r="C77" s="323"/>
      <c r="D77" s="324"/>
      <c r="E77" s="324"/>
      <c r="F77" s="325"/>
      <c r="G77" s="69"/>
      <c r="H77" s="69"/>
      <c r="I77" s="326"/>
      <c r="J77" s="326"/>
      <c r="K77" s="69"/>
      <c r="L77" s="327"/>
      <c r="M77" s="327"/>
      <c r="N77" s="150"/>
      <c r="O77" s="150"/>
    </row>
    <row r="78" spans="1:15" ht="3" customHeight="1">
      <c r="A78" s="288"/>
      <c r="B78" s="292"/>
      <c r="C78" s="306"/>
      <c r="D78" s="329"/>
      <c r="E78" s="202"/>
      <c r="F78" s="329"/>
      <c r="G78" s="329"/>
      <c r="H78" s="329"/>
      <c r="I78" s="329"/>
      <c r="J78" s="329"/>
      <c r="K78" s="329"/>
      <c r="L78" s="330"/>
      <c r="M78" s="330"/>
      <c r="N78" s="82"/>
      <c r="O78" s="82"/>
    </row>
    <row r="79" spans="1:15" s="339" customFormat="1" ht="9.75" customHeight="1" hidden="1">
      <c r="A79" s="331" t="s">
        <v>31</v>
      </c>
      <c r="B79" s="332" t="s">
        <v>137</v>
      </c>
      <c r="C79" s="333"/>
      <c r="D79" s="334"/>
      <c r="E79" s="335"/>
      <c r="F79" s="334"/>
      <c r="G79" s="334"/>
      <c r="H79" s="334"/>
      <c r="I79" s="334"/>
      <c r="J79" s="334"/>
      <c r="K79" s="334"/>
      <c r="L79" s="336"/>
      <c r="M79" s="336"/>
      <c r="N79" s="337"/>
      <c r="O79" s="338"/>
    </row>
    <row r="80" spans="1:15" ht="21.75" customHeight="1">
      <c r="A80" s="332" t="s">
        <v>31</v>
      </c>
      <c r="B80" s="461" t="s">
        <v>150</v>
      </c>
      <c r="C80" s="459"/>
      <c r="D80" s="459"/>
      <c r="E80" s="459"/>
      <c r="F80" s="459"/>
      <c r="G80" s="459"/>
      <c r="H80" s="459"/>
      <c r="I80" s="459"/>
      <c r="J80" s="459"/>
      <c r="K80" s="459"/>
      <c r="L80" s="459"/>
      <c r="M80" s="459"/>
      <c r="N80" s="459"/>
      <c r="O80" s="459"/>
    </row>
    <row r="81" spans="1:15" ht="20.25" customHeight="1">
      <c r="A81" s="332" t="s">
        <v>32</v>
      </c>
      <c r="B81" s="462" t="s">
        <v>138</v>
      </c>
      <c r="C81" s="462"/>
      <c r="D81" s="462"/>
      <c r="E81" s="462"/>
      <c r="F81" s="462"/>
      <c r="G81" s="462"/>
      <c r="H81" s="462"/>
      <c r="I81" s="462"/>
      <c r="J81" s="462"/>
      <c r="K81" s="462"/>
      <c r="L81" s="462"/>
      <c r="M81" s="462"/>
      <c r="N81" s="462"/>
      <c r="O81" s="462"/>
    </row>
    <row r="82" spans="1:15" ht="20.25" customHeight="1">
      <c r="A82" s="332" t="s">
        <v>34</v>
      </c>
      <c r="B82" s="462" t="s">
        <v>139</v>
      </c>
      <c r="C82" s="462"/>
      <c r="D82" s="462"/>
      <c r="E82" s="462"/>
      <c r="F82" s="462"/>
      <c r="G82" s="462"/>
      <c r="H82" s="462"/>
      <c r="I82" s="462"/>
      <c r="J82" s="462"/>
      <c r="K82" s="462"/>
      <c r="L82" s="462"/>
      <c r="M82" s="462"/>
      <c r="N82" s="462"/>
      <c r="O82" s="462"/>
    </row>
    <row r="83" spans="1:15" ht="9.75" customHeight="1">
      <c r="A83" s="332" t="s">
        <v>36</v>
      </c>
      <c r="B83" s="331" t="s">
        <v>140</v>
      </c>
      <c r="C83" s="331"/>
      <c r="D83" s="331"/>
      <c r="E83" s="331"/>
      <c r="F83" s="331"/>
      <c r="G83" s="331"/>
      <c r="H83" s="331"/>
      <c r="I83" s="341"/>
      <c r="J83" s="341"/>
      <c r="K83" s="331"/>
      <c r="L83" s="337"/>
      <c r="M83" s="337"/>
      <c r="N83" s="338"/>
      <c r="O83" s="328"/>
    </row>
    <row r="84" spans="1:15" ht="28.5" customHeight="1">
      <c r="A84" s="332" t="s">
        <v>37</v>
      </c>
      <c r="B84" s="458" t="s">
        <v>151</v>
      </c>
      <c r="C84" s="458"/>
      <c r="D84" s="458"/>
      <c r="E84" s="458"/>
      <c r="F84" s="458"/>
      <c r="G84" s="458"/>
      <c r="H84" s="458"/>
      <c r="I84" s="458"/>
      <c r="J84" s="458"/>
      <c r="K84" s="458"/>
      <c r="L84" s="458"/>
      <c r="M84" s="458"/>
      <c r="N84" s="458"/>
      <c r="O84" s="459"/>
    </row>
    <row r="85" spans="1:15" s="344" customFormat="1" ht="9" customHeight="1" hidden="1">
      <c r="A85" s="332" t="s">
        <v>95</v>
      </c>
      <c r="B85" s="456" t="s">
        <v>141</v>
      </c>
      <c r="C85" s="456"/>
      <c r="D85" s="456"/>
      <c r="E85" s="456"/>
      <c r="F85" s="456"/>
      <c r="G85" s="456"/>
      <c r="H85" s="456"/>
      <c r="I85" s="456"/>
      <c r="J85" s="456"/>
      <c r="K85" s="456"/>
      <c r="L85" s="456"/>
      <c r="M85" s="456"/>
      <c r="N85" s="457"/>
      <c r="O85" s="343"/>
    </row>
    <row r="86" spans="1:15" ht="20.25" customHeight="1">
      <c r="A86" s="345" t="s">
        <v>38</v>
      </c>
      <c r="B86" s="458" t="s">
        <v>142</v>
      </c>
      <c r="C86" s="458"/>
      <c r="D86" s="458"/>
      <c r="E86" s="458"/>
      <c r="F86" s="458"/>
      <c r="G86" s="458"/>
      <c r="H86" s="458"/>
      <c r="I86" s="458"/>
      <c r="J86" s="458"/>
      <c r="K86" s="458"/>
      <c r="L86" s="458"/>
      <c r="M86" s="458"/>
      <c r="N86" s="458"/>
      <c r="O86" s="458"/>
    </row>
    <row r="87" spans="1:15" ht="9.75" customHeight="1">
      <c r="A87" s="346" t="s">
        <v>130</v>
      </c>
      <c r="B87" s="331" t="s">
        <v>143</v>
      </c>
      <c r="C87" s="342"/>
      <c r="D87" s="342"/>
      <c r="E87" s="342"/>
      <c r="F87" s="342"/>
      <c r="G87" s="342"/>
      <c r="H87" s="342"/>
      <c r="I87" s="342"/>
      <c r="J87" s="342"/>
      <c r="K87" s="342"/>
      <c r="L87" s="342"/>
      <c r="M87" s="342"/>
      <c r="N87" s="339"/>
      <c r="O87" s="328"/>
    </row>
    <row r="88" spans="1:18" ht="18.75" customHeight="1">
      <c r="A88" s="460" t="s">
        <v>149</v>
      </c>
      <c r="B88" s="459"/>
      <c r="C88" s="459"/>
      <c r="D88" s="459"/>
      <c r="E88" s="459"/>
      <c r="F88" s="459"/>
      <c r="G88" s="459"/>
      <c r="H88" s="459"/>
      <c r="I88" s="459"/>
      <c r="J88" s="459"/>
      <c r="K88" s="459"/>
      <c r="L88" s="459"/>
      <c r="M88" s="459"/>
      <c r="N88" s="459"/>
      <c r="O88" s="459"/>
      <c r="P88" s="340"/>
      <c r="Q88" s="340"/>
      <c r="R88" s="340"/>
    </row>
    <row r="89" spans="1:15" ht="12" customHeight="1">
      <c r="A89" s="347"/>
      <c r="B89" s="347"/>
      <c r="C89" s="347"/>
      <c r="D89" s="347"/>
      <c r="E89" s="347"/>
      <c r="F89" s="347"/>
      <c r="G89" s="347"/>
      <c r="H89" s="347"/>
      <c r="I89" s="347"/>
      <c r="J89" s="347"/>
      <c r="K89" s="347"/>
      <c r="L89" s="347"/>
      <c r="M89" s="347"/>
      <c r="N89" s="347"/>
      <c r="O89" s="328"/>
    </row>
    <row r="90" spans="1:15" ht="9" customHeight="1">
      <c r="A90" s="328"/>
      <c r="B90" s="328"/>
      <c r="C90" s="84"/>
      <c r="D90" s="186"/>
      <c r="E90" s="186"/>
      <c r="F90" s="186"/>
      <c r="G90" s="186"/>
      <c r="H90" s="353"/>
      <c r="I90" s="354"/>
      <c r="J90" s="354"/>
      <c r="K90" s="353"/>
      <c r="L90" s="82"/>
      <c r="M90" s="82"/>
      <c r="N90" s="348"/>
      <c r="O90" s="259"/>
    </row>
    <row r="91" spans="1:15" ht="9" customHeight="1">
      <c r="A91" s="328"/>
      <c r="B91" s="328"/>
      <c r="C91" s="84"/>
      <c r="D91" s="186"/>
      <c r="E91" s="186"/>
      <c r="F91" s="186"/>
      <c r="G91" s="186"/>
      <c r="H91" s="353"/>
      <c r="I91" s="354"/>
      <c r="J91" s="354"/>
      <c r="K91" s="353"/>
      <c r="L91" s="85"/>
      <c r="M91" s="85"/>
      <c r="N91" s="352"/>
      <c r="O91" s="328"/>
    </row>
    <row r="92" spans="1:14" ht="9" customHeight="1">
      <c r="A92" s="328"/>
      <c r="B92" s="328"/>
      <c r="C92" s="84"/>
      <c r="D92" s="186"/>
      <c r="E92" s="186"/>
      <c r="F92" s="186"/>
      <c r="G92" s="186"/>
      <c r="H92" s="353"/>
      <c r="I92" s="354"/>
      <c r="J92" s="354"/>
      <c r="K92" s="353"/>
      <c r="L92" s="82"/>
      <c r="M92" s="82"/>
      <c r="N92" s="348"/>
    </row>
    <row r="93" spans="1:11" ht="9" customHeight="1">
      <c r="A93" s="328"/>
      <c r="B93" s="328"/>
      <c r="C93" s="84"/>
      <c r="D93" s="186"/>
      <c r="E93" s="186"/>
      <c r="F93" s="186"/>
      <c r="G93" s="186"/>
      <c r="H93" s="353"/>
      <c r="I93" s="354"/>
      <c r="J93" s="354"/>
      <c r="K93" s="353"/>
    </row>
    <row r="94" spans="1:11" ht="9" customHeight="1">
      <c r="A94" s="328"/>
      <c r="B94" s="328"/>
      <c r="C94" s="84"/>
      <c r="D94" s="186"/>
      <c r="E94" s="186"/>
      <c r="F94" s="186"/>
      <c r="G94" s="186"/>
      <c r="H94" s="353"/>
      <c r="I94" s="354"/>
      <c r="J94" s="354"/>
      <c r="K94" s="353"/>
    </row>
    <row r="95" spans="1:11" ht="9" customHeight="1">
      <c r="A95" s="328"/>
      <c r="B95" s="328"/>
      <c r="C95" s="84"/>
      <c r="D95" s="186"/>
      <c r="E95" s="186"/>
      <c r="F95" s="186"/>
      <c r="G95" s="186"/>
      <c r="H95" s="353"/>
      <c r="I95" s="354"/>
      <c r="J95" s="354"/>
      <c r="K95" s="353"/>
    </row>
    <row r="96" spans="1:11" ht="9" customHeight="1">
      <c r="A96" s="328"/>
      <c r="B96" s="328"/>
      <c r="C96" s="84"/>
      <c r="D96" s="186"/>
      <c r="E96" s="186"/>
      <c r="F96" s="186"/>
      <c r="G96" s="186"/>
      <c r="H96" s="353"/>
      <c r="I96" s="354"/>
      <c r="J96" s="354"/>
      <c r="K96" s="353"/>
    </row>
    <row r="97" spans="1:11" ht="9" customHeight="1">
      <c r="A97" s="328"/>
      <c r="B97" s="328"/>
      <c r="C97" s="84"/>
      <c r="D97" s="186"/>
      <c r="E97" s="186"/>
      <c r="F97" s="186"/>
      <c r="G97" s="186"/>
      <c r="H97" s="353"/>
      <c r="I97" s="354"/>
      <c r="J97" s="354"/>
      <c r="K97" s="353"/>
    </row>
    <row r="98" spans="1:11" ht="9" customHeight="1">
      <c r="A98" s="328"/>
      <c r="B98" s="328"/>
      <c r="C98" s="84"/>
      <c r="D98" s="186"/>
      <c r="E98" s="186"/>
      <c r="F98" s="186"/>
      <c r="G98" s="186"/>
      <c r="H98" s="353"/>
      <c r="I98" s="354"/>
      <c r="J98" s="354"/>
      <c r="K98" s="353"/>
    </row>
    <row r="99" spans="1:11" ht="9" customHeight="1">
      <c r="A99" s="328"/>
      <c r="B99" s="328"/>
      <c r="C99" s="84"/>
      <c r="D99" s="186"/>
      <c r="E99" s="186"/>
      <c r="F99" s="186"/>
      <c r="G99" s="186"/>
      <c r="H99" s="353"/>
      <c r="I99" s="354"/>
      <c r="J99" s="354"/>
      <c r="K99" s="353"/>
    </row>
    <row r="100" spans="1:11" ht="9" customHeight="1">
      <c r="A100" s="328"/>
      <c r="B100" s="328"/>
      <c r="C100" s="84"/>
      <c r="D100" s="186"/>
      <c r="E100" s="186"/>
      <c r="F100" s="186"/>
      <c r="G100" s="186"/>
      <c r="H100" s="353"/>
      <c r="I100" s="354"/>
      <c r="J100" s="354"/>
      <c r="K100" s="353"/>
    </row>
    <row r="101" spans="1:11" ht="9" customHeight="1">
      <c r="A101" s="328"/>
      <c r="B101" s="328"/>
      <c r="C101" s="84"/>
      <c r="D101" s="186"/>
      <c r="E101" s="186"/>
      <c r="F101" s="186"/>
      <c r="G101" s="186"/>
      <c r="H101" s="353"/>
      <c r="I101" s="354"/>
      <c r="J101" s="354"/>
      <c r="K101" s="353"/>
    </row>
    <row r="102" spans="1:11" ht="9" customHeight="1">
      <c r="A102" s="328"/>
      <c r="B102" s="328"/>
      <c r="C102" s="84"/>
      <c r="D102" s="186"/>
      <c r="E102" s="186"/>
      <c r="F102" s="186"/>
      <c r="G102" s="186"/>
      <c r="H102" s="353"/>
      <c r="I102" s="354"/>
      <c r="J102" s="354"/>
      <c r="K102" s="353"/>
    </row>
    <row r="103" spans="1:11" ht="9" customHeight="1">
      <c r="A103" s="328"/>
      <c r="B103" s="328"/>
      <c r="C103" s="84"/>
      <c r="D103" s="186"/>
      <c r="E103" s="186"/>
      <c r="F103" s="186"/>
      <c r="G103" s="186"/>
      <c r="H103" s="353"/>
      <c r="I103" s="354"/>
      <c r="J103" s="354"/>
      <c r="K103" s="353"/>
    </row>
    <row r="104" spans="1:11" ht="9" customHeight="1">
      <c r="A104" s="328"/>
      <c r="B104" s="328"/>
      <c r="C104" s="84"/>
      <c r="D104" s="186"/>
      <c r="E104" s="186"/>
      <c r="F104" s="186"/>
      <c r="G104" s="186"/>
      <c r="H104" s="353"/>
      <c r="I104" s="354"/>
      <c r="J104" s="354"/>
      <c r="K104" s="353"/>
    </row>
    <row r="105" spans="1:11" ht="9" customHeight="1">
      <c r="A105" s="328"/>
      <c r="B105" s="328"/>
      <c r="C105" s="84"/>
      <c r="D105" s="186"/>
      <c r="E105" s="186"/>
      <c r="F105" s="186"/>
      <c r="G105" s="186"/>
      <c r="H105" s="353"/>
      <c r="I105" s="354"/>
      <c r="J105" s="354"/>
      <c r="K105" s="353"/>
    </row>
    <row r="106" spans="1:11" ht="9" customHeight="1">
      <c r="A106" s="328"/>
      <c r="B106" s="328"/>
      <c r="C106" s="84"/>
      <c r="D106" s="186"/>
      <c r="E106" s="186"/>
      <c r="F106" s="186"/>
      <c r="G106" s="186"/>
      <c r="H106" s="353"/>
      <c r="I106" s="354"/>
      <c r="J106" s="354"/>
      <c r="K106" s="353"/>
    </row>
    <row r="107" spans="1:3" ht="9" customHeight="1">
      <c r="A107" s="328"/>
      <c r="B107" s="328"/>
      <c r="C107" s="84"/>
    </row>
    <row r="109" spans="4:11" ht="9" customHeight="1">
      <c r="D109" s="186"/>
      <c r="E109" s="186"/>
      <c r="F109" s="186"/>
      <c r="G109" s="186"/>
      <c r="H109" s="353"/>
      <c r="I109" s="354"/>
      <c r="J109" s="354"/>
      <c r="K109" s="353"/>
    </row>
    <row r="110" spans="1:11" ht="9" customHeight="1">
      <c r="A110" s="328"/>
      <c r="B110" s="328"/>
      <c r="C110" s="101"/>
      <c r="D110" s="256"/>
      <c r="E110" s="256"/>
      <c r="F110" s="256"/>
      <c r="G110" s="256"/>
      <c r="H110" s="363"/>
      <c r="I110" s="364"/>
      <c r="J110" s="364"/>
      <c r="K110" s="363"/>
    </row>
    <row r="111" spans="1:11" ht="9" customHeight="1">
      <c r="A111" s="259"/>
      <c r="B111" s="259"/>
      <c r="C111" s="258"/>
      <c r="D111" s="186"/>
      <c r="E111" s="186"/>
      <c r="F111" s="186"/>
      <c r="G111" s="186"/>
      <c r="H111" s="353"/>
      <c r="I111" s="354"/>
      <c r="J111" s="354"/>
      <c r="K111" s="353"/>
    </row>
    <row r="112" spans="1:3" ht="9" customHeight="1">
      <c r="A112" s="359"/>
      <c r="B112" s="359"/>
      <c r="C112" s="365"/>
    </row>
    <row r="113" spans="1:3" ht="9" customHeight="1">
      <c r="A113" s="366"/>
      <c r="B113" s="366"/>
      <c r="C113" s="367"/>
    </row>
    <row r="114" spans="1:3" ht="9" customHeight="1">
      <c r="A114" s="366"/>
      <c r="B114" s="366"/>
      <c r="C114" s="367"/>
    </row>
    <row r="115" spans="1:3" ht="9" customHeight="1">
      <c r="A115" s="366"/>
      <c r="B115" s="366"/>
      <c r="C115" s="367"/>
    </row>
    <row r="116" spans="1:3" ht="9" customHeight="1">
      <c r="A116" s="366"/>
      <c r="B116" s="366"/>
      <c r="C116" s="367"/>
    </row>
    <row r="117" spans="1:3" ht="9" customHeight="1">
      <c r="A117" s="366"/>
      <c r="B117" s="366"/>
      <c r="C117" s="367"/>
    </row>
    <row r="118" spans="1:15" ht="9" customHeight="1">
      <c r="A118" s="366"/>
      <c r="B118" s="366"/>
      <c r="C118" s="367"/>
      <c r="O118" s="368"/>
    </row>
    <row r="119" spans="1:15" ht="9" customHeight="1">
      <c r="A119" s="366"/>
      <c r="B119" s="366"/>
      <c r="C119" s="367"/>
      <c r="L119" s="92"/>
      <c r="M119" s="92"/>
      <c r="N119" s="369"/>
      <c r="O119" s="328"/>
    </row>
    <row r="120" spans="1:15" ht="9" customHeight="1">
      <c r="A120" s="366"/>
      <c r="B120" s="366"/>
      <c r="C120" s="367"/>
      <c r="L120" s="82"/>
      <c r="M120" s="82"/>
      <c r="N120" s="348"/>
      <c r="O120" s="259"/>
    </row>
    <row r="121" spans="1:15" ht="9" customHeight="1">
      <c r="A121" s="366"/>
      <c r="B121" s="366"/>
      <c r="C121" s="367"/>
      <c r="L121" s="85"/>
      <c r="M121" s="85"/>
      <c r="N121" s="352"/>
      <c r="O121" s="328"/>
    </row>
    <row r="122" spans="1:14" ht="9" customHeight="1">
      <c r="A122" s="366"/>
      <c r="B122" s="366"/>
      <c r="C122" s="367"/>
      <c r="L122" s="82"/>
      <c r="M122" s="82"/>
      <c r="N122" s="348"/>
    </row>
    <row r="123" spans="1:3" ht="9" customHeight="1">
      <c r="A123" s="366"/>
      <c r="B123" s="366"/>
      <c r="C123" s="367"/>
    </row>
    <row r="124" spans="1:3" ht="9" customHeight="1">
      <c r="A124" s="366"/>
      <c r="B124" s="366"/>
      <c r="C124" s="367"/>
    </row>
    <row r="125" spans="1:3" ht="9" customHeight="1">
      <c r="A125" s="366"/>
      <c r="B125" s="366"/>
      <c r="C125" s="367"/>
    </row>
    <row r="126" spans="1:3" ht="9" customHeight="1">
      <c r="A126" s="366"/>
      <c r="B126" s="366"/>
      <c r="C126" s="367"/>
    </row>
    <row r="127" spans="1:3" ht="9" customHeight="1">
      <c r="A127" s="366"/>
      <c r="B127" s="366"/>
      <c r="C127" s="367"/>
    </row>
    <row r="128" spans="1:3" ht="9" customHeight="1">
      <c r="A128" s="366"/>
      <c r="B128" s="366"/>
      <c r="C128" s="367"/>
    </row>
    <row r="129" spans="1:3" ht="9" customHeight="1">
      <c r="A129" s="366"/>
      <c r="B129" s="366"/>
      <c r="C129" s="367"/>
    </row>
    <row r="130" spans="1:3" ht="9" customHeight="1">
      <c r="A130" s="366"/>
      <c r="B130" s="366"/>
      <c r="C130" s="367"/>
    </row>
    <row r="131" spans="1:3" ht="9" customHeight="1">
      <c r="A131" s="366"/>
      <c r="B131" s="366"/>
      <c r="C131" s="367"/>
    </row>
    <row r="132" spans="1:3" ht="9" customHeight="1">
      <c r="A132" s="366"/>
      <c r="B132" s="366"/>
      <c r="C132" s="367"/>
    </row>
    <row r="133" spans="1:3" ht="9" customHeight="1">
      <c r="A133" s="366"/>
      <c r="B133" s="366"/>
      <c r="C133" s="367"/>
    </row>
    <row r="134" spans="1:3" ht="9" customHeight="1">
      <c r="A134" s="366"/>
      <c r="B134" s="366"/>
      <c r="C134" s="367"/>
    </row>
    <row r="135" spans="1:3" ht="9" customHeight="1">
      <c r="A135" s="366"/>
      <c r="B135" s="366"/>
      <c r="C135" s="367"/>
    </row>
    <row r="136" spans="1:3" ht="9" customHeight="1">
      <c r="A136" s="366"/>
      <c r="B136" s="366"/>
      <c r="C136" s="367"/>
    </row>
    <row r="137" spans="1:3" ht="9" customHeight="1">
      <c r="A137" s="366"/>
      <c r="B137" s="366"/>
      <c r="C137" s="367"/>
    </row>
    <row r="138" spans="1:11" ht="9" customHeight="1">
      <c r="A138" s="366"/>
      <c r="B138" s="366"/>
      <c r="C138" s="367"/>
      <c r="D138" s="261"/>
      <c r="E138" s="261"/>
      <c r="F138" s="261"/>
      <c r="G138" s="261"/>
      <c r="H138" s="370"/>
      <c r="I138" s="371"/>
      <c r="J138" s="371"/>
      <c r="K138" s="370"/>
    </row>
    <row r="139" spans="1:11" ht="9" customHeight="1">
      <c r="A139" s="372"/>
      <c r="B139" s="372"/>
      <c r="C139" s="373"/>
      <c r="D139" s="186"/>
      <c r="E139" s="186"/>
      <c r="F139" s="186"/>
      <c r="G139" s="186"/>
      <c r="H139" s="353"/>
      <c r="I139" s="354"/>
      <c r="J139" s="354"/>
      <c r="K139" s="353"/>
    </row>
    <row r="140" spans="1:11" ht="9" customHeight="1">
      <c r="A140" s="328"/>
      <c r="B140" s="328"/>
      <c r="C140" s="84"/>
      <c r="D140" s="256"/>
      <c r="E140" s="256"/>
      <c r="F140" s="256"/>
      <c r="G140" s="256"/>
      <c r="H140" s="363"/>
      <c r="I140" s="364"/>
      <c r="J140" s="364"/>
      <c r="K140" s="363"/>
    </row>
    <row r="141" spans="1:11" ht="9" customHeight="1">
      <c r="A141" s="360"/>
      <c r="B141" s="360"/>
      <c r="C141" s="361"/>
      <c r="D141" s="186"/>
      <c r="E141" s="186"/>
      <c r="F141" s="186"/>
      <c r="G141" s="186"/>
      <c r="H141" s="353"/>
      <c r="I141" s="354"/>
      <c r="J141" s="354"/>
      <c r="K141" s="353"/>
    </row>
    <row r="142" spans="1:3" ht="9" customHeight="1">
      <c r="A142" s="360"/>
      <c r="B142" s="360"/>
      <c r="C142" s="362"/>
    </row>
    <row r="143" spans="1:3" ht="9" customHeight="1">
      <c r="A143" s="346"/>
      <c r="B143" s="346"/>
      <c r="C143" s="374"/>
    </row>
  </sheetData>
  <mergeCells count="9">
    <mergeCell ref="N3:O3"/>
    <mergeCell ref="B85:N85"/>
    <mergeCell ref="B84:O84"/>
    <mergeCell ref="A88:O88"/>
    <mergeCell ref="B80:O80"/>
    <mergeCell ref="N57:O57"/>
    <mergeCell ref="B81:O81"/>
    <mergeCell ref="B82:O82"/>
    <mergeCell ref="B86:O86"/>
  </mergeCells>
  <printOptions/>
  <pageMargins left="0.7480314960629921" right="0.5511811023622047" top="0.7874015748031497" bottom="0.7874015748031497" header="0.5118110236220472" footer="0.5118110236220472"/>
  <pageSetup fitToHeight="1" fitToWidth="1" horizontalDpi="600" verticalDpi="600" orientation="portrait" paperSize="9" scale="73" r:id="rId1"/>
  <colBreaks count="1" manualBreakCount="1">
    <brk id="14" max="65535" man="1"/>
  </colBreaks>
</worksheet>
</file>

<file path=xl/worksheets/sheet2.xml><?xml version="1.0" encoding="utf-8"?>
<worksheet xmlns="http://schemas.openxmlformats.org/spreadsheetml/2006/main" xmlns:r="http://schemas.openxmlformats.org/officeDocument/2006/relationships">
  <sheetPr codeName="Sheet22">
    <pageSetUpPr fitToPage="1"/>
  </sheetPr>
  <dimension ref="A1:W47"/>
  <sheetViews>
    <sheetView workbookViewId="0" topLeftCell="A1">
      <selection activeCell="A2" sqref="A2"/>
    </sheetView>
  </sheetViews>
  <sheetFormatPr defaultColWidth="9.140625" defaultRowHeight="12.75"/>
  <cols>
    <col min="1" max="1" width="3.140625" style="355" customWidth="1"/>
    <col min="2" max="2" width="9.140625" style="355" customWidth="1"/>
    <col min="3" max="3" width="18.140625" style="355" customWidth="1"/>
    <col min="4" max="4" width="11.57421875" style="355" customWidth="1"/>
    <col min="5" max="12" width="9.57421875" style="355" customWidth="1"/>
    <col min="13" max="13" width="9.421875" style="355" customWidth="1"/>
    <col min="14" max="16384" width="9.140625" style="355" customWidth="1"/>
  </cols>
  <sheetData>
    <row r="1" spans="1:13" s="376" customFormat="1" ht="16.5">
      <c r="A1" s="375" t="s">
        <v>167</v>
      </c>
      <c r="B1" s="375"/>
      <c r="C1" s="375"/>
      <c r="D1" s="375"/>
      <c r="E1" s="375"/>
      <c r="F1" s="375"/>
      <c r="G1" s="375"/>
      <c r="H1" s="375"/>
      <c r="I1" s="375"/>
      <c r="J1" s="375"/>
      <c r="K1" s="375"/>
      <c r="L1" s="375"/>
      <c r="M1" s="375"/>
    </row>
    <row r="2" ht="2.25" customHeight="1"/>
    <row r="3" spans="1:13" ht="15.75" customHeight="1">
      <c r="A3" s="377"/>
      <c r="B3" s="377"/>
      <c r="C3" s="377"/>
      <c r="D3" s="377"/>
      <c r="E3" s="378" t="s">
        <v>168</v>
      </c>
      <c r="F3" s="378" t="s">
        <v>169</v>
      </c>
      <c r="G3" s="378" t="s">
        <v>2</v>
      </c>
      <c r="H3" s="378" t="s">
        <v>3</v>
      </c>
      <c r="I3" s="378" t="s">
        <v>4</v>
      </c>
      <c r="J3" s="378" t="s">
        <v>5</v>
      </c>
      <c r="K3" s="378" t="s">
        <v>6</v>
      </c>
      <c r="L3" s="378" t="s">
        <v>7</v>
      </c>
      <c r="M3" s="378" t="s">
        <v>8</v>
      </c>
    </row>
    <row r="4" spans="1:13" ht="3" customHeight="1">
      <c r="A4" s="379"/>
      <c r="B4" s="379"/>
      <c r="C4" s="379"/>
      <c r="D4" s="379"/>
      <c r="E4" s="379"/>
      <c r="F4" s="379"/>
      <c r="G4" s="380"/>
      <c r="H4" s="380"/>
      <c r="I4" s="380"/>
      <c r="J4" s="380"/>
      <c r="K4" s="380"/>
      <c r="L4" s="380"/>
      <c r="M4" s="380"/>
    </row>
    <row r="5" spans="1:13" s="383" customFormat="1" ht="12.75" customHeight="1">
      <c r="A5" s="379" t="s">
        <v>152</v>
      </c>
      <c r="B5" s="379"/>
      <c r="C5" s="379"/>
      <c r="D5" s="379"/>
      <c r="E5" s="381"/>
      <c r="F5" s="381"/>
      <c r="G5" s="382"/>
      <c r="H5" s="382"/>
      <c r="I5" s="382"/>
      <c r="J5" s="382"/>
      <c r="K5" s="382"/>
      <c r="L5" s="382"/>
      <c r="M5" s="382"/>
    </row>
    <row r="6" spans="2:13" ht="10.5" customHeight="1">
      <c r="B6" s="384" t="s">
        <v>11</v>
      </c>
      <c r="E6" s="129">
        <v>221</v>
      </c>
      <c r="F6" s="129">
        <v>142</v>
      </c>
      <c r="G6" s="129">
        <v>173</v>
      </c>
      <c r="H6" s="129">
        <v>90</v>
      </c>
      <c r="I6" s="129">
        <v>78</v>
      </c>
      <c r="J6" s="129">
        <v>24</v>
      </c>
      <c r="K6" s="129">
        <v>3</v>
      </c>
      <c r="L6" s="129">
        <v>5</v>
      </c>
      <c r="M6" s="129">
        <v>736</v>
      </c>
    </row>
    <row r="7" spans="2:13" ht="10.5" customHeight="1">
      <c r="B7" s="384" t="s">
        <v>12</v>
      </c>
      <c r="E7" s="129">
        <v>9</v>
      </c>
      <c r="F7" s="129">
        <v>1</v>
      </c>
      <c r="G7" s="129">
        <v>4</v>
      </c>
      <c r="H7" s="129">
        <v>1</v>
      </c>
      <c r="I7" s="129">
        <v>1</v>
      </c>
      <c r="J7" s="129">
        <v>3</v>
      </c>
      <c r="K7" s="129">
        <v>0</v>
      </c>
      <c r="L7" s="129">
        <v>0</v>
      </c>
      <c r="M7" s="129">
        <v>19</v>
      </c>
    </row>
    <row r="8" spans="2:13" s="385" customFormat="1" ht="10.5" customHeight="1">
      <c r="B8" s="386" t="s">
        <v>153</v>
      </c>
      <c r="E8" s="387">
        <v>230</v>
      </c>
      <c r="F8" s="387">
        <v>143</v>
      </c>
      <c r="G8" s="387">
        <v>177</v>
      </c>
      <c r="H8" s="387">
        <v>91</v>
      </c>
      <c r="I8" s="387">
        <v>79</v>
      </c>
      <c r="J8" s="387">
        <v>27</v>
      </c>
      <c r="K8" s="387">
        <v>3</v>
      </c>
      <c r="L8" s="387">
        <v>5</v>
      </c>
      <c r="M8" s="387">
        <v>755</v>
      </c>
    </row>
    <row r="9" spans="2:13" s="385" customFormat="1" ht="3" customHeight="1">
      <c r="B9" s="386"/>
      <c r="D9" s="388"/>
      <c r="E9" s="387"/>
      <c r="F9" s="387"/>
      <c r="G9" s="387"/>
      <c r="H9" s="387"/>
      <c r="I9" s="387"/>
      <c r="J9" s="387"/>
      <c r="K9" s="387"/>
      <c r="L9" s="387"/>
      <c r="M9" s="387"/>
    </row>
    <row r="10" spans="2:13" s="389" customFormat="1" ht="10.5" customHeight="1">
      <c r="B10" s="384" t="s">
        <v>16</v>
      </c>
      <c r="C10" s="355"/>
      <c r="D10" s="160"/>
      <c r="E10" s="129">
        <v>88</v>
      </c>
      <c r="F10" s="129">
        <v>66</v>
      </c>
      <c r="G10" s="129">
        <v>51</v>
      </c>
      <c r="H10" s="129">
        <v>16</v>
      </c>
      <c r="I10" s="129">
        <v>23</v>
      </c>
      <c r="J10" s="129">
        <v>2</v>
      </c>
      <c r="K10" s="129">
        <v>5</v>
      </c>
      <c r="L10" s="129">
        <v>1</v>
      </c>
      <c r="M10" s="129">
        <v>252</v>
      </c>
    </row>
    <row r="11" spans="2:13" s="389" customFormat="1" ht="12" customHeight="1">
      <c r="B11" s="384" t="s">
        <v>154</v>
      </c>
      <c r="C11" s="355"/>
      <c r="D11" s="160"/>
      <c r="E11" s="129">
        <v>86</v>
      </c>
      <c r="F11" s="129">
        <v>79</v>
      </c>
      <c r="G11" s="129">
        <v>56</v>
      </c>
      <c r="H11" s="129">
        <v>23</v>
      </c>
      <c r="I11" s="129">
        <v>31</v>
      </c>
      <c r="J11" s="129">
        <v>5</v>
      </c>
      <c r="K11" s="129">
        <v>3</v>
      </c>
      <c r="L11" s="129">
        <v>1</v>
      </c>
      <c r="M11" s="129">
        <v>284</v>
      </c>
    </row>
    <row r="12" spans="2:13" s="385" customFormat="1" ht="10.5" customHeight="1">
      <c r="B12" s="386" t="s">
        <v>155</v>
      </c>
      <c r="D12" s="388"/>
      <c r="E12" s="387">
        <v>174</v>
      </c>
      <c r="F12" s="387">
        <v>145</v>
      </c>
      <c r="G12" s="387">
        <v>107</v>
      </c>
      <c r="H12" s="387">
        <v>39</v>
      </c>
      <c r="I12" s="387">
        <v>54</v>
      </c>
      <c r="J12" s="387">
        <v>7</v>
      </c>
      <c r="K12" s="387">
        <v>8</v>
      </c>
      <c r="L12" s="387">
        <v>2</v>
      </c>
      <c r="M12" s="387">
        <v>536</v>
      </c>
    </row>
    <row r="13" spans="1:13" ht="3" customHeight="1">
      <c r="A13" s="384"/>
      <c r="D13" s="160"/>
      <c r="E13" s="129"/>
      <c r="F13" s="129"/>
      <c r="G13" s="129"/>
      <c r="H13" s="129"/>
      <c r="I13" s="129"/>
      <c r="J13" s="129"/>
      <c r="K13" s="129"/>
      <c r="L13" s="129"/>
      <c r="M13" s="129"/>
    </row>
    <row r="14" spans="2:13" s="17" customFormat="1" ht="12" customHeight="1">
      <c r="B14" s="390" t="s">
        <v>156</v>
      </c>
      <c r="D14" s="159"/>
      <c r="E14" s="130">
        <v>404</v>
      </c>
      <c r="F14" s="130">
        <v>288</v>
      </c>
      <c r="G14" s="130">
        <v>284</v>
      </c>
      <c r="H14" s="130">
        <v>130</v>
      </c>
      <c r="I14" s="130">
        <v>133</v>
      </c>
      <c r="J14" s="130">
        <v>34</v>
      </c>
      <c r="K14" s="130">
        <v>11</v>
      </c>
      <c r="L14" s="130">
        <v>7</v>
      </c>
      <c r="M14" s="130">
        <v>1291</v>
      </c>
    </row>
    <row r="15" spans="1:13" ht="3" customHeight="1">
      <c r="A15" s="390"/>
      <c r="D15" s="160"/>
      <c r="E15" s="129"/>
      <c r="F15" s="129"/>
      <c r="G15" s="129"/>
      <c r="H15" s="129"/>
      <c r="I15" s="129"/>
      <c r="J15" s="129"/>
      <c r="K15" s="129"/>
      <c r="L15" s="129"/>
      <c r="M15" s="391"/>
    </row>
    <row r="16" spans="1:13" s="383" customFormat="1" ht="12.75" customHeight="1">
      <c r="A16" s="379" t="s">
        <v>170</v>
      </c>
      <c r="B16" s="379"/>
      <c r="C16" s="379"/>
      <c r="D16" s="381"/>
      <c r="E16" s="381"/>
      <c r="F16" s="381"/>
      <c r="G16" s="382"/>
      <c r="H16" s="382"/>
      <c r="I16" s="382"/>
      <c r="J16" s="382"/>
      <c r="K16" s="382"/>
      <c r="L16" s="382"/>
      <c r="M16" s="391"/>
    </row>
    <row r="17" spans="2:13" ht="10.5" customHeight="1">
      <c r="B17" s="384" t="s">
        <v>11</v>
      </c>
      <c r="D17" s="160"/>
      <c r="E17" s="129">
        <v>18595</v>
      </c>
      <c r="F17" s="129">
        <v>12158</v>
      </c>
      <c r="G17" s="129">
        <v>9629</v>
      </c>
      <c r="H17" s="129">
        <v>4787</v>
      </c>
      <c r="I17" s="129">
        <v>4561</v>
      </c>
      <c r="J17" s="129">
        <v>1223</v>
      </c>
      <c r="K17" s="129">
        <v>714</v>
      </c>
      <c r="L17" s="129">
        <v>569</v>
      </c>
      <c r="M17" s="129">
        <v>52236</v>
      </c>
    </row>
    <row r="18" spans="2:13" ht="10.5" customHeight="1">
      <c r="B18" s="384" t="s">
        <v>12</v>
      </c>
      <c r="D18" s="160"/>
      <c r="E18" s="129">
        <v>1185</v>
      </c>
      <c r="F18" s="129">
        <v>115</v>
      </c>
      <c r="G18" s="129">
        <v>477</v>
      </c>
      <c r="H18" s="129">
        <v>197</v>
      </c>
      <c r="I18" s="129">
        <v>313</v>
      </c>
      <c r="J18" s="129">
        <v>79</v>
      </c>
      <c r="K18" s="129">
        <v>0</v>
      </c>
      <c r="L18" s="129">
        <v>0</v>
      </c>
      <c r="M18" s="129">
        <v>2366</v>
      </c>
    </row>
    <row r="19" spans="2:22" s="385" customFormat="1" ht="10.5" customHeight="1">
      <c r="B19" s="386" t="s">
        <v>157</v>
      </c>
      <c r="D19" s="388"/>
      <c r="E19" s="387">
        <v>19779</v>
      </c>
      <c r="F19" s="387">
        <v>12273</v>
      </c>
      <c r="G19" s="387">
        <v>10106</v>
      </c>
      <c r="H19" s="387">
        <v>4984</v>
      </c>
      <c r="I19" s="387">
        <v>4874</v>
      </c>
      <c r="J19" s="387">
        <v>1302</v>
      </c>
      <c r="K19" s="387">
        <v>714</v>
      </c>
      <c r="L19" s="387">
        <v>569</v>
      </c>
      <c r="M19" s="387">
        <v>54601</v>
      </c>
      <c r="O19" s="392"/>
      <c r="P19" s="392"/>
      <c r="Q19" s="392"/>
      <c r="R19" s="393"/>
      <c r="S19" s="392"/>
      <c r="V19" s="393"/>
    </row>
    <row r="20" spans="2:22" s="385" customFormat="1" ht="3" customHeight="1">
      <c r="B20" s="386"/>
      <c r="D20" s="388"/>
      <c r="E20" s="129"/>
      <c r="F20" s="129"/>
      <c r="G20" s="129"/>
      <c r="H20" s="129"/>
      <c r="I20" s="129"/>
      <c r="J20" s="129"/>
      <c r="K20" s="387"/>
      <c r="L20" s="387"/>
      <c r="M20" s="387"/>
      <c r="V20" s="392"/>
    </row>
    <row r="21" spans="2:22" s="389" customFormat="1" ht="10.5" customHeight="1">
      <c r="B21" s="384" t="s">
        <v>16</v>
      </c>
      <c r="C21" s="355"/>
      <c r="D21" s="160"/>
      <c r="E21" s="128">
        <v>790</v>
      </c>
      <c r="F21" s="128">
        <v>478</v>
      </c>
      <c r="G21" s="128">
        <v>318</v>
      </c>
      <c r="H21" s="128">
        <v>212</v>
      </c>
      <c r="I21" s="128">
        <v>134</v>
      </c>
      <c r="J21" s="128">
        <v>9</v>
      </c>
      <c r="K21" s="128">
        <v>24</v>
      </c>
      <c r="L21" s="22" t="s">
        <v>130</v>
      </c>
      <c r="M21" s="128">
        <v>1965</v>
      </c>
      <c r="O21" s="394"/>
      <c r="P21" s="394"/>
      <c r="Q21" s="394"/>
      <c r="R21" s="395"/>
      <c r="S21" s="394"/>
      <c r="V21" s="395"/>
    </row>
    <row r="22" spans="2:13" s="396" customFormat="1" ht="12" customHeight="1">
      <c r="B22" s="384" t="s">
        <v>154</v>
      </c>
      <c r="C22" s="385"/>
      <c r="D22" s="388"/>
      <c r="E22" s="128">
        <v>6191</v>
      </c>
      <c r="F22" s="128">
        <v>6160</v>
      </c>
      <c r="G22" s="128">
        <v>5977</v>
      </c>
      <c r="H22" s="128">
        <v>3322</v>
      </c>
      <c r="I22" s="128">
        <v>2158</v>
      </c>
      <c r="J22" s="128">
        <v>933</v>
      </c>
      <c r="K22" s="128">
        <v>361</v>
      </c>
      <c r="L22" s="128">
        <v>150</v>
      </c>
      <c r="M22" s="128">
        <v>25252</v>
      </c>
    </row>
    <row r="23" spans="2:13" s="385" customFormat="1" ht="10.5" customHeight="1">
      <c r="B23" s="386" t="s">
        <v>158</v>
      </c>
      <c r="D23" s="388"/>
      <c r="E23" s="397">
        <v>6981</v>
      </c>
      <c r="F23" s="397">
        <v>6638</v>
      </c>
      <c r="G23" s="397">
        <v>6295</v>
      </c>
      <c r="H23" s="397">
        <v>3534</v>
      </c>
      <c r="I23" s="397">
        <v>2292</v>
      </c>
      <c r="J23" s="397">
        <v>942</v>
      </c>
      <c r="K23" s="397">
        <v>385</v>
      </c>
      <c r="L23" s="397">
        <v>150</v>
      </c>
      <c r="M23" s="397">
        <v>27217</v>
      </c>
    </row>
    <row r="24" spans="1:13" ht="3" customHeight="1">
      <c r="A24" s="386"/>
      <c r="D24" s="160"/>
      <c r="E24" s="129"/>
      <c r="F24" s="129"/>
      <c r="G24" s="129"/>
      <c r="H24" s="129"/>
      <c r="I24" s="129"/>
      <c r="J24" s="129"/>
      <c r="K24" s="129"/>
      <c r="L24" s="129"/>
      <c r="M24" s="129"/>
    </row>
    <row r="25" spans="2:13" s="17" customFormat="1" ht="12" customHeight="1">
      <c r="B25" s="390" t="s">
        <v>159</v>
      </c>
      <c r="D25" s="159"/>
      <c r="E25" s="130">
        <v>26760</v>
      </c>
      <c r="F25" s="130">
        <v>18911</v>
      </c>
      <c r="G25" s="130">
        <v>16401</v>
      </c>
      <c r="H25" s="130">
        <v>8518</v>
      </c>
      <c r="I25" s="130">
        <v>7166</v>
      </c>
      <c r="J25" s="130">
        <v>2244</v>
      </c>
      <c r="K25" s="130">
        <v>1099</v>
      </c>
      <c r="L25" s="130">
        <v>719</v>
      </c>
      <c r="M25" s="130">
        <v>81818</v>
      </c>
    </row>
    <row r="26" spans="1:13" ht="3" customHeight="1">
      <c r="A26" s="398"/>
      <c r="B26" s="383"/>
      <c r="C26" s="383"/>
      <c r="D26" s="383"/>
      <c r="E26" s="118"/>
      <c r="F26" s="118"/>
      <c r="G26" s="118"/>
      <c r="H26" s="118"/>
      <c r="I26" s="118"/>
      <c r="J26" s="118"/>
      <c r="K26" s="118"/>
      <c r="L26" s="118"/>
      <c r="M26" s="399"/>
    </row>
    <row r="27" spans="1:13" s="383" customFormat="1" ht="12.75" customHeight="1">
      <c r="A27" s="379" t="s">
        <v>160</v>
      </c>
      <c r="B27" s="379"/>
      <c r="C27" s="379"/>
      <c r="D27" s="381"/>
      <c r="E27" s="381"/>
      <c r="F27" s="381"/>
      <c r="G27" s="382"/>
      <c r="H27" s="382"/>
      <c r="I27" s="382"/>
      <c r="J27" s="382"/>
      <c r="K27" s="382"/>
      <c r="L27" s="382"/>
      <c r="M27" s="391"/>
    </row>
    <row r="28" spans="2:23" ht="10.5" customHeight="1">
      <c r="B28" s="384" t="s">
        <v>11</v>
      </c>
      <c r="D28" s="160"/>
      <c r="E28" s="134">
        <v>2.7</v>
      </c>
      <c r="F28" s="134">
        <v>2.4</v>
      </c>
      <c r="G28" s="134">
        <v>2.4</v>
      </c>
      <c r="H28" s="134">
        <v>2.4</v>
      </c>
      <c r="I28" s="134">
        <v>2.9</v>
      </c>
      <c r="J28" s="134">
        <v>2.5</v>
      </c>
      <c r="K28" s="134">
        <v>2.2</v>
      </c>
      <c r="L28" s="134">
        <v>2.8</v>
      </c>
      <c r="M28" s="134">
        <v>2.6</v>
      </c>
      <c r="O28" s="454"/>
      <c r="P28" s="454"/>
      <c r="Q28" s="454"/>
      <c r="R28" s="454"/>
      <c r="S28" s="454"/>
      <c r="T28" s="454"/>
      <c r="U28" s="454"/>
      <c r="V28" s="454"/>
      <c r="W28" s="454"/>
    </row>
    <row r="29" spans="2:23" ht="10.5" customHeight="1">
      <c r="B29" s="384" t="s">
        <v>12</v>
      </c>
      <c r="D29" s="160"/>
      <c r="E29" s="134">
        <v>0.2</v>
      </c>
      <c r="F29" s="134">
        <v>0</v>
      </c>
      <c r="G29" s="134">
        <v>0.1</v>
      </c>
      <c r="H29" s="134">
        <v>0.1</v>
      </c>
      <c r="I29" s="134">
        <v>0.2</v>
      </c>
      <c r="J29" s="134">
        <v>0.2</v>
      </c>
      <c r="K29" s="134">
        <v>0</v>
      </c>
      <c r="L29" s="134">
        <v>0</v>
      </c>
      <c r="M29" s="134">
        <v>0.1</v>
      </c>
      <c r="O29" s="454"/>
      <c r="P29" s="454"/>
      <c r="Q29" s="454"/>
      <c r="R29" s="454"/>
      <c r="S29" s="454"/>
      <c r="T29" s="454"/>
      <c r="U29" s="454"/>
      <c r="V29" s="454"/>
      <c r="W29" s="454"/>
    </row>
    <row r="30" spans="2:23" s="385" customFormat="1" ht="10.5" customHeight="1">
      <c r="B30" s="386" t="s">
        <v>157</v>
      </c>
      <c r="D30" s="388"/>
      <c r="E30" s="400">
        <v>2.9</v>
      </c>
      <c r="F30" s="400">
        <v>2.4</v>
      </c>
      <c r="G30" s="400">
        <v>2.5</v>
      </c>
      <c r="H30" s="400">
        <v>2.5</v>
      </c>
      <c r="I30" s="400">
        <v>3.2</v>
      </c>
      <c r="J30" s="400">
        <v>2.7</v>
      </c>
      <c r="K30" s="400">
        <v>2.2</v>
      </c>
      <c r="L30" s="400">
        <v>2.8</v>
      </c>
      <c r="M30" s="400">
        <v>2.7</v>
      </c>
      <c r="O30" s="454"/>
      <c r="P30" s="454"/>
      <c r="Q30" s="454"/>
      <c r="R30" s="454"/>
      <c r="S30" s="454"/>
      <c r="T30" s="454"/>
      <c r="U30" s="454"/>
      <c r="V30" s="454"/>
      <c r="W30" s="454"/>
    </row>
    <row r="31" spans="2:23" s="385" customFormat="1" ht="3" customHeight="1">
      <c r="B31" s="386"/>
      <c r="D31" s="388"/>
      <c r="E31" s="134">
        <v>0</v>
      </c>
      <c r="F31" s="134">
        <v>0</v>
      </c>
      <c r="G31" s="134">
        <v>0</v>
      </c>
      <c r="H31" s="134">
        <v>0</v>
      </c>
      <c r="I31" s="134">
        <v>0</v>
      </c>
      <c r="J31" s="134">
        <v>0</v>
      </c>
      <c r="K31" s="134">
        <v>0</v>
      </c>
      <c r="L31" s="134"/>
      <c r="M31" s="134"/>
      <c r="O31" s="454"/>
      <c r="P31" s="454"/>
      <c r="Q31" s="454"/>
      <c r="R31" s="454"/>
      <c r="S31" s="454"/>
      <c r="T31" s="454"/>
      <c r="U31" s="454"/>
      <c r="V31" s="454"/>
      <c r="W31" s="454"/>
    </row>
    <row r="32" spans="2:23" ht="10.5" customHeight="1">
      <c r="B32" s="384" t="s">
        <v>16</v>
      </c>
      <c r="D32" s="160"/>
      <c r="E32" s="134">
        <v>0.1</v>
      </c>
      <c r="F32" s="134">
        <v>0.1</v>
      </c>
      <c r="G32" s="134">
        <v>0.1</v>
      </c>
      <c r="H32" s="134">
        <v>0.1</v>
      </c>
      <c r="I32" s="134">
        <v>0.1</v>
      </c>
      <c r="J32" s="134">
        <v>0</v>
      </c>
      <c r="K32" s="134">
        <v>0.1</v>
      </c>
      <c r="L32" s="134" t="s">
        <v>130</v>
      </c>
      <c r="M32" s="134">
        <v>0.1</v>
      </c>
      <c r="O32" s="454"/>
      <c r="P32" s="454"/>
      <c r="Q32" s="454"/>
      <c r="R32" s="454"/>
      <c r="S32" s="454"/>
      <c r="T32" s="454"/>
      <c r="U32" s="454"/>
      <c r="V32" s="454"/>
      <c r="W32" s="454"/>
    </row>
    <row r="33" spans="2:23" s="385" customFormat="1" ht="12" customHeight="1">
      <c r="B33" s="384" t="s">
        <v>154</v>
      </c>
      <c r="D33" s="388"/>
      <c r="E33" s="134">
        <v>0.9</v>
      </c>
      <c r="F33" s="134">
        <v>1.2</v>
      </c>
      <c r="G33" s="134">
        <v>1.5</v>
      </c>
      <c r="H33" s="134">
        <v>1.6</v>
      </c>
      <c r="I33" s="134">
        <v>1.4</v>
      </c>
      <c r="J33" s="134">
        <v>1.9</v>
      </c>
      <c r="K33" s="134">
        <v>1.1</v>
      </c>
      <c r="L33" s="134">
        <v>0.7</v>
      </c>
      <c r="M33" s="134">
        <v>1.2</v>
      </c>
      <c r="O33" s="454"/>
      <c r="P33" s="454"/>
      <c r="Q33" s="454"/>
      <c r="R33" s="454"/>
      <c r="S33" s="454"/>
      <c r="T33" s="454"/>
      <c r="U33" s="454"/>
      <c r="V33" s="454"/>
      <c r="W33" s="454"/>
    </row>
    <row r="34" spans="2:23" s="385" customFormat="1" ht="10.5" customHeight="1">
      <c r="B34" s="386" t="s">
        <v>161</v>
      </c>
      <c r="D34" s="388"/>
      <c r="E34" s="400">
        <v>1</v>
      </c>
      <c r="F34" s="400">
        <v>1.3</v>
      </c>
      <c r="G34" s="400">
        <v>1.6</v>
      </c>
      <c r="H34" s="400">
        <v>1.7</v>
      </c>
      <c r="I34" s="400">
        <v>1.5</v>
      </c>
      <c r="J34" s="400">
        <v>1.9</v>
      </c>
      <c r="K34" s="400">
        <v>1.2</v>
      </c>
      <c r="L34" s="400">
        <v>0.7</v>
      </c>
      <c r="M34" s="400">
        <v>1.3</v>
      </c>
      <c r="O34" s="454"/>
      <c r="P34" s="454"/>
      <c r="Q34" s="454"/>
      <c r="R34" s="454"/>
      <c r="S34" s="454"/>
      <c r="T34" s="454"/>
      <c r="U34" s="454"/>
      <c r="V34" s="454"/>
      <c r="W34" s="454"/>
    </row>
    <row r="35" spans="1:23" ht="3" customHeight="1">
      <c r="A35" s="386"/>
      <c r="D35" s="160"/>
      <c r="E35" s="134">
        <v>0</v>
      </c>
      <c r="F35" s="134">
        <v>0</v>
      </c>
      <c r="G35" s="134">
        <v>0</v>
      </c>
      <c r="H35" s="134">
        <v>0</v>
      </c>
      <c r="I35" s="129" t="e">
        <v>#VALUE!</v>
      </c>
      <c r="J35" s="129">
        <v>0</v>
      </c>
      <c r="K35" s="129">
        <v>0</v>
      </c>
      <c r="L35" s="129">
        <v>0</v>
      </c>
      <c r="M35" s="134">
        <v>0</v>
      </c>
      <c r="O35" s="454"/>
      <c r="P35" s="454"/>
      <c r="Q35" s="454"/>
      <c r="R35" s="454"/>
      <c r="S35" s="454"/>
      <c r="T35" s="454"/>
      <c r="U35" s="454"/>
      <c r="V35" s="454"/>
      <c r="W35" s="454"/>
    </row>
    <row r="36" spans="2:23" s="17" customFormat="1" ht="12" customHeight="1">
      <c r="B36" s="390" t="s">
        <v>162</v>
      </c>
      <c r="E36" s="136">
        <v>3.9</v>
      </c>
      <c r="F36" s="136">
        <v>3.7</v>
      </c>
      <c r="G36" s="136">
        <v>4.1</v>
      </c>
      <c r="H36" s="136">
        <v>4.2</v>
      </c>
      <c r="I36" s="136">
        <v>4.6</v>
      </c>
      <c r="J36" s="136">
        <v>4.6</v>
      </c>
      <c r="K36" s="136">
        <v>3.4</v>
      </c>
      <c r="L36" s="136">
        <v>3.5</v>
      </c>
      <c r="M36" s="136">
        <v>4</v>
      </c>
      <c r="O36" s="454"/>
      <c r="P36" s="454"/>
      <c r="Q36" s="454"/>
      <c r="R36" s="454"/>
      <c r="S36" s="454"/>
      <c r="T36" s="454"/>
      <c r="U36" s="454"/>
      <c r="V36" s="454"/>
      <c r="W36" s="454"/>
    </row>
    <row r="37" spans="1:13" ht="3" customHeight="1">
      <c r="A37" s="401"/>
      <c r="B37" s="402"/>
      <c r="C37" s="402"/>
      <c r="D37" s="402"/>
      <c r="E37" s="403"/>
      <c r="F37" s="403"/>
      <c r="G37" s="403"/>
      <c r="H37" s="403"/>
      <c r="I37" s="403"/>
      <c r="J37" s="403"/>
      <c r="K37" s="403"/>
      <c r="L37" s="403"/>
      <c r="M37" s="404"/>
    </row>
    <row r="38" spans="1:13" ht="3" customHeight="1">
      <c r="A38" s="390"/>
      <c r="E38" s="22"/>
      <c r="F38" s="22"/>
      <c r="G38" s="22"/>
      <c r="H38" s="22"/>
      <c r="I38" s="22"/>
      <c r="J38" s="22"/>
      <c r="K38" s="22"/>
      <c r="L38" s="22"/>
      <c r="M38" s="405"/>
    </row>
    <row r="39" spans="1:13" s="406" customFormat="1" ht="18.75" customHeight="1">
      <c r="A39" s="226" t="s">
        <v>31</v>
      </c>
      <c r="B39" s="463" t="s">
        <v>163</v>
      </c>
      <c r="C39" s="463"/>
      <c r="D39" s="463"/>
      <c r="E39" s="463"/>
      <c r="F39" s="463"/>
      <c r="G39" s="463"/>
      <c r="H39" s="463"/>
      <c r="I39" s="463"/>
      <c r="J39" s="463"/>
      <c r="K39" s="463"/>
      <c r="L39" s="463"/>
      <c r="M39" s="463"/>
    </row>
    <row r="40" spans="1:13" s="406" customFormat="1" ht="10.5" customHeight="1">
      <c r="A40" s="193" t="s">
        <v>32</v>
      </c>
      <c r="B40" s="464" t="s">
        <v>164</v>
      </c>
      <c r="C40" s="459"/>
      <c r="D40" s="459"/>
      <c r="E40" s="459"/>
      <c r="F40" s="459"/>
      <c r="G40" s="459"/>
      <c r="H40" s="459"/>
      <c r="I40" s="459"/>
      <c r="J40" s="459"/>
      <c r="K40" s="459"/>
      <c r="L40" s="459"/>
      <c r="M40" s="459"/>
    </row>
    <row r="41" spans="1:13" s="406" customFormat="1" ht="8.25" customHeight="1">
      <c r="A41" s="193"/>
      <c r="B41" s="459"/>
      <c r="C41" s="459"/>
      <c r="D41" s="459"/>
      <c r="E41" s="459"/>
      <c r="F41" s="459"/>
      <c r="G41" s="459"/>
      <c r="H41" s="459"/>
      <c r="I41" s="459"/>
      <c r="J41" s="459"/>
      <c r="K41" s="459"/>
      <c r="L41" s="459"/>
      <c r="M41" s="459"/>
    </row>
    <row r="42" spans="1:13" s="406" customFormat="1" ht="9" customHeight="1">
      <c r="A42" s="193" t="s">
        <v>34</v>
      </c>
      <c r="B42" s="193" t="s">
        <v>165</v>
      </c>
      <c r="E42" s="215"/>
      <c r="F42" s="215"/>
      <c r="G42" s="215"/>
      <c r="H42" s="215"/>
      <c r="I42" s="215"/>
      <c r="J42" s="215"/>
      <c r="K42" s="215"/>
      <c r="L42" s="215"/>
      <c r="M42" s="407"/>
    </row>
    <row r="43" spans="1:13" s="406" customFormat="1" ht="9" customHeight="1">
      <c r="A43" s="193" t="s">
        <v>36</v>
      </c>
      <c r="B43" s="193" t="s">
        <v>166</v>
      </c>
      <c r="E43" s="215"/>
      <c r="F43" s="215"/>
      <c r="G43" s="215"/>
      <c r="H43" s="215"/>
      <c r="I43" s="215"/>
      <c r="J43" s="215"/>
      <c r="K43" s="215"/>
      <c r="L43" s="215"/>
      <c r="M43" s="407"/>
    </row>
    <row r="44" spans="1:13" s="406" customFormat="1" ht="9" customHeight="1">
      <c r="A44" s="193" t="s">
        <v>37</v>
      </c>
      <c r="B44" s="332" t="s">
        <v>139</v>
      </c>
      <c r="C44" s="332"/>
      <c r="D44" s="332"/>
      <c r="E44" s="332"/>
      <c r="F44" s="332"/>
      <c r="G44" s="332"/>
      <c r="H44" s="332"/>
      <c r="I44" s="215"/>
      <c r="J44" s="215"/>
      <c r="K44" s="215"/>
      <c r="L44" s="215"/>
      <c r="M44" s="408"/>
    </row>
    <row r="45" spans="1:13" s="406" customFormat="1" ht="9" customHeight="1">
      <c r="A45" s="193" t="s">
        <v>130</v>
      </c>
      <c r="B45" s="332" t="s">
        <v>143</v>
      </c>
      <c r="C45" s="332"/>
      <c r="D45" s="332"/>
      <c r="E45" s="332"/>
      <c r="F45" s="332"/>
      <c r="G45" s="332"/>
      <c r="H45" s="332"/>
      <c r="I45" s="215"/>
      <c r="J45" s="215"/>
      <c r="K45" s="215"/>
      <c r="L45" s="215"/>
      <c r="M45" s="408"/>
    </row>
    <row r="46" spans="1:13" s="193" customFormat="1" ht="18" customHeight="1">
      <c r="A46" s="460" t="s">
        <v>171</v>
      </c>
      <c r="B46" s="459"/>
      <c r="C46" s="459"/>
      <c r="D46" s="459"/>
      <c r="E46" s="459"/>
      <c r="F46" s="459"/>
      <c r="G46" s="459"/>
      <c r="H46" s="459"/>
      <c r="I46" s="459"/>
      <c r="J46" s="459"/>
      <c r="K46" s="459"/>
      <c r="L46" s="459"/>
      <c r="M46" s="459"/>
    </row>
    <row r="47" spans="1:13" s="193" customFormat="1" ht="0.75" customHeight="1">
      <c r="A47" s="459"/>
      <c r="B47" s="459"/>
      <c r="C47" s="459"/>
      <c r="D47" s="459"/>
      <c r="E47" s="459"/>
      <c r="F47" s="459"/>
      <c r="G47" s="459"/>
      <c r="H47" s="459"/>
      <c r="I47" s="459"/>
      <c r="J47" s="459"/>
      <c r="K47" s="459"/>
      <c r="L47" s="459"/>
      <c r="M47" s="459"/>
    </row>
  </sheetData>
  <mergeCells count="3">
    <mergeCell ref="B39:M39"/>
    <mergeCell ref="A46:M47"/>
    <mergeCell ref="B40:M41"/>
  </mergeCells>
  <printOptions/>
  <pageMargins left="0.75" right="0.75" top="1" bottom="1" header="0.5" footer="0.5"/>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12"/>
  <dimension ref="A1:K581"/>
  <sheetViews>
    <sheetView workbookViewId="0" topLeftCell="A1">
      <selection activeCell="A3" sqref="A3"/>
    </sheetView>
  </sheetViews>
  <sheetFormatPr defaultColWidth="9.140625" defaultRowHeight="9" customHeight="1"/>
  <cols>
    <col min="1" max="1" width="2.7109375" style="2" customWidth="1"/>
    <col min="2" max="2" width="34.8515625" style="2" customWidth="1"/>
    <col min="3" max="7" width="10.00390625" style="5" customWidth="1"/>
    <col min="8" max="9" width="10.00390625" style="155" customWidth="1"/>
    <col min="10" max="10" width="7.57421875" style="154" customWidth="1"/>
    <col min="11" max="16384" width="11.421875" style="6" customWidth="1"/>
  </cols>
  <sheetData>
    <row r="1" spans="1:10" s="100" customFormat="1" ht="17.25" customHeight="1">
      <c r="A1" s="1" t="s">
        <v>103</v>
      </c>
      <c r="B1" s="1"/>
      <c r="C1" s="1"/>
      <c r="D1" s="1"/>
      <c r="E1" s="1"/>
      <c r="F1" s="1"/>
      <c r="G1" s="1"/>
      <c r="H1" s="97"/>
      <c r="I1" s="97"/>
      <c r="J1" s="82"/>
    </row>
    <row r="2" spans="1:10" s="100" customFormat="1" ht="17.25" customHeight="1">
      <c r="A2" s="1" t="s">
        <v>104</v>
      </c>
      <c r="B2" s="1"/>
      <c r="C2" s="1"/>
      <c r="D2" s="1"/>
      <c r="E2" s="1"/>
      <c r="F2" s="1"/>
      <c r="G2" s="1"/>
      <c r="H2" s="97"/>
      <c r="I2" s="97"/>
      <c r="J2" s="82"/>
    </row>
    <row r="3" spans="1:10" s="100" customFormat="1" ht="3" customHeight="1">
      <c r="A3" s="82"/>
      <c r="B3" s="101"/>
      <c r="C3" s="82"/>
      <c r="D3" s="82"/>
      <c r="E3" s="82"/>
      <c r="F3" s="102"/>
      <c r="G3" s="102"/>
      <c r="H3" s="103"/>
      <c r="I3" s="103"/>
      <c r="J3" s="62"/>
    </row>
    <row r="4" spans="1:10" s="108" customFormat="1" ht="15.75" customHeight="1">
      <c r="A4" s="104"/>
      <c r="B4" s="104"/>
      <c r="C4" s="105"/>
      <c r="D4" s="105"/>
      <c r="E4" s="105"/>
      <c r="F4" s="105"/>
      <c r="G4" s="105"/>
      <c r="H4" s="466" t="s">
        <v>105</v>
      </c>
      <c r="I4" s="466"/>
      <c r="J4" s="106"/>
    </row>
    <row r="5" spans="1:10" s="12" customFormat="1" ht="25.5" customHeight="1">
      <c r="A5" s="109"/>
      <c r="B5" s="109"/>
      <c r="C5" s="110" t="s">
        <v>53</v>
      </c>
      <c r="D5" s="110" t="s">
        <v>54</v>
      </c>
      <c r="E5" s="110" t="s">
        <v>55</v>
      </c>
      <c r="F5" s="110" t="s">
        <v>56</v>
      </c>
      <c r="G5" s="110" t="s">
        <v>57</v>
      </c>
      <c r="H5" s="111" t="s">
        <v>58</v>
      </c>
      <c r="I5" s="111" t="s">
        <v>59</v>
      </c>
      <c r="J5" s="11"/>
    </row>
    <row r="6" spans="1:10" s="100" customFormat="1" ht="3" customHeight="1">
      <c r="A6" s="82"/>
      <c r="B6" s="101"/>
      <c r="C6" s="82"/>
      <c r="D6" s="82"/>
      <c r="E6" s="82"/>
      <c r="F6" s="102"/>
      <c r="G6" s="102"/>
      <c r="H6" s="103"/>
      <c r="I6" s="103"/>
      <c r="J6" s="62"/>
    </row>
    <row r="7" spans="1:10" s="13" customFormat="1" ht="10.5" customHeight="1">
      <c r="A7" s="112" t="s">
        <v>60</v>
      </c>
      <c r="B7" s="113"/>
      <c r="C7" s="114"/>
      <c r="D7" s="114"/>
      <c r="E7" s="114"/>
      <c r="F7" s="114"/>
      <c r="G7" s="114"/>
      <c r="H7" s="115"/>
      <c r="I7" s="115"/>
      <c r="J7" s="116"/>
    </row>
    <row r="8" spans="1:10" s="100" customFormat="1" ht="12" customHeight="1">
      <c r="A8" s="117"/>
      <c r="B8" s="117" t="s">
        <v>10</v>
      </c>
      <c r="C8" s="118">
        <v>3966</v>
      </c>
      <c r="D8" s="21">
        <v>4091</v>
      </c>
      <c r="E8" s="21">
        <v>4201</v>
      </c>
      <c r="F8" s="21">
        <v>4276</v>
      </c>
      <c r="G8" s="21">
        <v>4466</v>
      </c>
      <c r="H8" s="119">
        <v>3</v>
      </c>
      <c r="I8" s="119">
        <v>4.4</v>
      </c>
      <c r="J8" s="120"/>
    </row>
    <row r="9" spans="1:10" s="100" customFormat="1" ht="12" customHeight="1">
      <c r="A9" s="117"/>
      <c r="B9" s="117" t="s">
        <v>61</v>
      </c>
      <c r="C9" s="118">
        <v>3949</v>
      </c>
      <c r="D9" s="118">
        <v>4074</v>
      </c>
      <c r="E9" s="118">
        <v>4183</v>
      </c>
      <c r="F9" s="21">
        <v>4261</v>
      </c>
      <c r="G9" s="21">
        <v>4451</v>
      </c>
      <c r="H9" s="119">
        <v>3</v>
      </c>
      <c r="I9" s="121">
        <v>4.5</v>
      </c>
      <c r="J9" s="120"/>
    </row>
    <row r="10" spans="1:10" s="100" customFormat="1" ht="12" customHeight="1">
      <c r="A10" s="117"/>
      <c r="B10" s="117" t="s">
        <v>62</v>
      </c>
      <c r="C10" s="118">
        <v>17</v>
      </c>
      <c r="D10" s="118">
        <v>17</v>
      </c>
      <c r="E10" s="118">
        <v>17</v>
      </c>
      <c r="F10" s="21">
        <v>16</v>
      </c>
      <c r="G10" s="21">
        <v>16</v>
      </c>
      <c r="H10" s="119">
        <v>-2.2</v>
      </c>
      <c r="I10" s="121">
        <v>-1.7</v>
      </c>
      <c r="J10" s="120"/>
    </row>
    <row r="11" spans="1:10" s="100" customFormat="1" ht="12" customHeight="1">
      <c r="A11" s="117"/>
      <c r="B11" s="117" t="s">
        <v>106</v>
      </c>
      <c r="C11" s="118">
        <v>2433</v>
      </c>
      <c r="D11" s="118">
        <v>2554</v>
      </c>
      <c r="E11" s="118">
        <v>2641</v>
      </c>
      <c r="F11" s="21">
        <v>2742</v>
      </c>
      <c r="G11" s="21">
        <v>2846</v>
      </c>
      <c r="H11" s="119">
        <v>4</v>
      </c>
      <c r="I11" s="119">
        <v>3.8</v>
      </c>
      <c r="J11" s="120"/>
    </row>
    <row r="12" spans="1:10" s="100" customFormat="1" ht="12" customHeight="1">
      <c r="A12" s="117"/>
      <c r="B12" s="117" t="s">
        <v>107</v>
      </c>
      <c r="C12" s="118">
        <v>377</v>
      </c>
      <c r="D12" s="118">
        <v>455</v>
      </c>
      <c r="E12" s="118">
        <v>486</v>
      </c>
      <c r="F12" s="21">
        <v>515</v>
      </c>
      <c r="G12" s="21">
        <v>547</v>
      </c>
      <c r="H12" s="119">
        <v>9.8</v>
      </c>
      <c r="I12" s="119">
        <v>6.3</v>
      </c>
      <c r="J12" s="120"/>
    </row>
    <row r="13" spans="1:10" s="100" customFormat="1" ht="12" customHeight="1">
      <c r="A13" s="117"/>
      <c r="B13" s="117" t="s">
        <v>108</v>
      </c>
      <c r="C13" s="118">
        <v>1958</v>
      </c>
      <c r="D13" s="118">
        <v>1991</v>
      </c>
      <c r="E13" s="118">
        <v>2043</v>
      </c>
      <c r="F13" s="21">
        <v>2134</v>
      </c>
      <c r="G13" s="21">
        <v>2298</v>
      </c>
      <c r="H13" s="119">
        <v>4.1</v>
      </c>
      <c r="I13" s="119">
        <v>7.7</v>
      </c>
      <c r="J13" s="120"/>
    </row>
    <row r="14" spans="1:10" s="100" customFormat="1" ht="12" customHeight="1">
      <c r="A14" s="117"/>
      <c r="B14" s="117" t="s">
        <v>109</v>
      </c>
      <c r="C14" s="118">
        <v>6382</v>
      </c>
      <c r="D14" s="21">
        <v>6629</v>
      </c>
      <c r="E14" s="21">
        <v>6824</v>
      </c>
      <c r="F14" s="21">
        <v>7003</v>
      </c>
      <c r="G14" s="21">
        <v>7296</v>
      </c>
      <c r="H14" s="119">
        <v>3.4</v>
      </c>
      <c r="I14" s="119">
        <v>4.2</v>
      </c>
      <c r="J14" s="120"/>
    </row>
    <row r="15" spans="1:10" s="13" customFormat="1" ht="12" customHeight="1">
      <c r="A15" s="112"/>
      <c r="B15" s="112" t="s">
        <v>8</v>
      </c>
      <c r="C15" s="122">
        <v>6399</v>
      </c>
      <c r="D15" s="122">
        <v>6645</v>
      </c>
      <c r="E15" s="122">
        <v>6842</v>
      </c>
      <c r="F15" s="27">
        <v>7019</v>
      </c>
      <c r="G15" s="122">
        <v>7312</v>
      </c>
      <c r="H15" s="123">
        <v>3.4</v>
      </c>
      <c r="I15" s="123">
        <v>4.2</v>
      </c>
      <c r="J15" s="120"/>
    </row>
    <row r="16" spans="1:10" s="100" customFormat="1" ht="3" customHeight="1">
      <c r="A16" s="82"/>
      <c r="B16" s="101"/>
      <c r="C16" s="125"/>
      <c r="D16" s="102"/>
      <c r="E16" s="102"/>
      <c r="F16" s="102"/>
      <c r="G16" s="102"/>
      <c r="H16" s="103">
        <v>0</v>
      </c>
      <c r="I16" s="103">
        <v>0</v>
      </c>
      <c r="J16" s="62"/>
    </row>
    <row r="17" spans="1:10" s="100" customFormat="1" ht="12" customHeight="1">
      <c r="A17" s="112" t="s">
        <v>63</v>
      </c>
      <c r="B17" s="113"/>
      <c r="C17" s="126"/>
      <c r="D17" s="102"/>
      <c r="E17" s="102"/>
      <c r="F17" s="102"/>
      <c r="G17" s="102"/>
      <c r="H17" s="119"/>
      <c r="I17" s="119"/>
      <c r="J17" s="62"/>
    </row>
    <row r="18" spans="1:10" s="100" customFormat="1" ht="12" customHeight="1">
      <c r="A18" s="117"/>
      <c r="B18" s="117" t="s">
        <v>10</v>
      </c>
      <c r="C18" s="118">
        <v>2076</v>
      </c>
      <c r="D18" s="21">
        <v>2091</v>
      </c>
      <c r="E18" s="21">
        <v>2143</v>
      </c>
      <c r="F18" s="21">
        <v>2177</v>
      </c>
      <c r="G18" s="21">
        <v>2250</v>
      </c>
      <c r="H18" s="119">
        <v>2</v>
      </c>
      <c r="I18" s="119">
        <v>3.4</v>
      </c>
      <c r="J18" s="120"/>
    </row>
    <row r="19" spans="1:10" s="100" customFormat="1" ht="12" customHeight="1">
      <c r="A19" s="117"/>
      <c r="B19" s="117" t="s">
        <v>61</v>
      </c>
      <c r="C19" s="118">
        <v>2062</v>
      </c>
      <c r="D19" s="21">
        <v>2077</v>
      </c>
      <c r="E19" s="21">
        <v>2129</v>
      </c>
      <c r="F19" s="21">
        <v>2164</v>
      </c>
      <c r="G19" s="21">
        <v>2237</v>
      </c>
      <c r="H19" s="119">
        <v>2.1</v>
      </c>
      <c r="I19" s="119">
        <v>3.4</v>
      </c>
      <c r="J19" s="120"/>
    </row>
    <row r="20" spans="1:10" s="100" customFormat="1" ht="12" customHeight="1">
      <c r="A20" s="117"/>
      <c r="B20" s="117" t="s">
        <v>62</v>
      </c>
      <c r="C20" s="118">
        <v>14</v>
      </c>
      <c r="D20" s="21">
        <v>14</v>
      </c>
      <c r="E20" s="21">
        <v>14</v>
      </c>
      <c r="F20" s="21">
        <v>13</v>
      </c>
      <c r="G20" s="21">
        <v>14</v>
      </c>
      <c r="H20" s="119">
        <v>-0.6</v>
      </c>
      <c r="I20" s="119">
        <v>1.5</v>
      </c>
      <c r="J20" s="120"/>
    </row>
    <row r="21" spans="1:10" s="100" customFormat="1" ht="12" customHeight="1">
      <c r="A21" s="117"/>
      <c r="B21" s="117" t="s">
        <v>106</v>
      </c>
      <c r="C21" s="118">
        <v>973</v>
      </c>
      <c r="D21" s="21">
        <v>986</v>
      </c>
      <c r="E21" s="21">
        <v>986</v>
      </c>
      <c r="F21" s="21">
        <v>995</v>
      </c>
      <c r="G21" s="21">
        <v>1018</v>
      </c>
      <c r="H21" s="119">
        <v>1.1</v>
      </c>
      <c r="I21" s="119">
        <v>2.4</v>
      </c>
      <c r="J21" s="120"/>
    </row>
    <row r="22" spans="1:10" s="100" customFormat="1" ht="12" customHeight="1">
      <c r="A22" s="117"/>
      <c r="B22" s="117" t="s">
        <v>107</v>
      </c>
      <c r="C22" s="118">
        <v>4</v>
      </c>
      <c r="D22" s="21">
        <v>4</v>
      </c>
      <c r="E22" s="21">
        <v>3</v>
      </c>
      <c r="F22" s="21">
        <v>3</v>
      </c>
      <c r="G22" s="21">
        <v>2</v>
      </c>
      <c r="H22" s="119">
        <v>-10.7</v>
      </c>
      <c r="I22" s="119">
        <v>-8</v>
      </c>
      <c r="J22" s="120"/>
    </row>
    <row r="23" spans="1:10" s="100" customFormat="1" ht="12" customHeight="1">
      <c r="A23" s="117"/>
      <c r="B23" s="117" t="s">
        <v>108</v>
      </c>
      <c r="C23" s="118">
        <v>937</v>
      </c>
      <c r="D23" s="21">
        <v>951</v>
      </c>
      <c r="E23" s="21">
        <v>934</v>
      </c>
      <c r="F23" s="21">
        <v>952</v>
      </c>
      <c r="G23" s="21">
        <v>1016</v>
      </c>
      <c r="H23" s="119">
        <v>2.1</v>
      </c>
      <c r="I23" s="119">
        <v>6.7</v>
      </c>
      <c r="J23" s="120"/>
    </row>
    <row r="24" spans="1:10" s="100" customFormat="1" ht="12" customHeight="1">
      <c r="A24" s="117"/>
      <c r="B24" s="117" t="s">
        <v>109</v>
      </c>
      <c r="C24" s="118">
        <v>3035</v>
      </c>
      <c r="D24" s="21">
        <v>3063</v>
      </c>
      <c r="E24" s="21">
        <v>3116</v>
      </c>
      <c r="F24" s="21">
        <v>3158</v>
      </c>
      <c r="G24" s="21">
        <v>3255</v>
      </c>
      <c r="H24" s="119">
        <v>1.8</v>
      </c>
      <c r="I24" s="119">
        <v>3.1</v>
      </c>
      <c r="J24" s="120"/>
    </row>
    <row r="25" spans="1:10" s="100" customFormat="1" ht="12" customHeight="1">
      <c r="A25" s="112"/>
      <c r="B25" s="112" t="s">
        <v>8</v>
      </c>
      <c r="C25" s="122">
        <v>3049</v>
      </c>
      <c r="D25" s="27">
        <v>3076</v>
      </c>
      <c r="E25" s="27">
        <v>3130</v>
      </c>
      <c r="F25" s="27">
        <v>3172</v>
      </c>
      <c r="G25" s="27">
        <v>3269</v>
      </c>
      <c r="H25" s="123">
        <v>1.8</v>
      </c>
      <c r="I25" s="123">
        <v>3.1</v>
      </c>
      <c r="J25" s="120"/>
    </row>
    <row r="26" spans="1:10" s="100" customFormat="1" ht="3" customHeight="1">
      <c r="A26" s="82"/>
      <c r="B26" s="101"/>
      <c r="C26" s="125">
        <v>0</v>
      </c>
      <c r="D26" s="102">
        <v>0</v>
      </c>
      <c r="E26" s="102">
        <v>0</v>
      </c>
      <c r="F26" s="102">
        <v>0</v>
      </c>
      <c r="G26" s="102">
        <v>0</v>
      </c>
      <c r="H26" s="103">
        <v>0</v>
      </c>
      <c r="I26" s="103">
        <v>0</v>
      </c>
      <c r="J26" s="62"/>
    </row>
    <row r="27" spans="1:10" s="13" customFormat="1" ht="12" customHeight="1">
      <c r="A27" s="112" t="s">
        <v>65</v>
      </c>
      <c r="B27" s="113"/>
      <c r="C27" s="127"/>
      <c r="D27" s="114"/>
      <c r="E27" s="114"/>
      <c r="F27" s="114"/>
      <c r="G27" s="114"/>
      <c r="H27" s="119"/>
      <c r="I27" s="119"/>
      <c r="J27" s="116"/>
    </row>
    <row r="28" spans="1:10" s="100" customFormat="1" ht="12" customHeight="1">
      <c r="A28" s="117"/>
      <c r="B28" s="117" t="s">
        <v>10</v>
      </c>
      <c r="C28" s="118">
        <v>1889</v>
      </c>
      <c r="D28" s="21">
        <v>2000</v>
      </c>
      <c r="E28" s="21">
        <v>2057</v>
      </c>
      <c r="F28" s="21">
        <v>2099</v>
      </c>
      <c r="G28" s="21">
        <v>2216</v>
      </c>
      <c r="H28" s="119">
        <v>4.1</v>
      </c>
      <c r="I28" s="119">
        <v>5.5</v>
      </c>
      <c r="J28" s="120"/>
    </row>
    <row r="29" spans="1:10" s="100" customFormat="1" ht="12" customHeight="1">
      <c r="A29" s="117"/>
      <c r="B29" s="117" t="s">
        <v>61</v>
      </c>
      <c r="C29" s="118">
        <v>1887</v>
      </c>
      <c r="D29" s="21">
        <v>1997</v>
      </c>
      <c r="E29" s="21">
        <v>2054</v>
      </c>
      <c r="F29" s="21">
        <v>2097</v>
      </c>
      <c r="G29" s="21">
        <v>2214</v>
      </c>
      <c r="H29" s="119">
        <v>4.1</v>
      </c>
      <c r="I29" s="119">
        <v>5.6</v>
      </c>
      <c r="J29" s="120"/>
    </row>
    <row r="30" spans="2:10" s="100" customFormat="1" ht="12" customHeight="1">
      <c r="B30" s="100" t="s">
        <v>62</v>
      </c>
      <c r="C30" s="129">
        <v>3</v>
      </c>
      <c r="D30" s="22">
        <v>3</v>
      </c>
      <c r="E30" s="22">
        <v>3</v>
      </c>
      <c r="F30" s="22">
        <v>2</v>
      </c>
      <c r="G30" s="21">
        <v>2</v>
      </c>
      <c r="H30" s="119">
        <v>-7.8</v>
      </c>
      <c r="I30" s="119">
        <v>-20.2</v>
      </c>
      <c r="J30" s="120"/>
    </row>
    <row r="31" spans="2:10" s="100" customFormat="1" ht="12" customHeight="1">
      <c r="B31" s="100" t="s">
        <v>106</v>
      </c>
      <c r="C31" s="129">
        <v>1460</v>
      </c>
      <c r="D31" s="22">
        <v>1569</v>
      </c>
      <c r="E31" s="22">
        <v>1654</v>
      </c>
      <c r="F31" s="22">
        <v>1748</v>
      </c>
      <c r="G31" s="21">
        <v>1827</v>
      </c>
      <c r="H31" s="119">
        <v>5.8</v>
      </c>
      <c r="I31" s="119">
        <v>4.6</v>
      </c>
      <c r="J31" s="120"/>
    </row>
    <row r="32" spans="2:10" s="100" customFormat="1" ht="12" customHeight="1">
      <c r="B32" s="100" t="s">
        <v>107</v>
      </c>
      <c r="C32" s="129">
        <v>373</v>
      </c>
      <c r="D32" s="22">
        <v>451</v>
      </c>
      <c r="E32" s="22">
        <v>483</v>
      </c>
      <c r="F32" s="22">
        <v>512</v>
      </c>
      <c r="G32" s="21">
        <v>545</v>
      </c>
      <c r="H32" s="119">
        <v>10</v>
      </c>
      <c r="I32" s="119">
        <v>6.4</v>
      </c>
      <c r="J32" s="120"/>
    </row>
    <row r="33" spans="2:10" s="100" customFormat="1" ht="12" customHeight="1">
      <c r="B33" s="100" t="s">
        <v>108</v>
      </c>
      <c r="C33" s="129">
        <v>1049</v>
      </c>
      <c r="D33" s="22">
        <v>1081</v>
      </c>
      <c r="E33" s="22">
        <v>1109</v>
      </c>
      <c r="F33" s="22">
        <v>1181</v>
      </c>
      <c r="G33" s="21">
        <v>1282</v>
      </c>
      <c r="H33" s="119">
        <v>5.2</v>
      </c>
      <c r="I33" s="119">
        <v>8.5</v>
      </c>
      <c r="J33" s="120"/>
    </row>
    <row r="34" spans="2:10" s="100" customFormat="1" ht="12" customHeight="1">
      <c r="B34" s="100" t="s">
        <v>109</v>
      </c>
      <c r="C34" s="129">
        <v>3346</v>
      </c>
      <c r="D34" s="22">
        <v>3566</v>
      </c>
      <c r="E34" s="22">
        <v>3708</v>
      </c>
      <c r="F34" s="22">
        <v>3845</v>
      </c>
      <c r="G34" s="21">
        <v>4041</v>
      </c>
      <c r="H34" s="119">
        <v>4.8</v>
      </c>
      <c r="I34" s="119">
        <v>5.1</v>
      </c>
      <c r="J34" s="120"/>
    </row>
    <row r="35" spans="2:10" s="13" customFormat="1" ht="12" customHeight="1">
      <c r="B35" s="13" t="s">
        <v>8</v>
      </c>
      <c r="C35" s="130">
        <v>3349</v>
      </c>
      <c r="D35" s="16">
        <v>3569</v>
      </c>
      <c r="E35" s="16">
        <v>3711</v>
      </c>
      <c r="F35" s="16">
        <v>3847</v>
      </c>
      <c r="G35" s="27">
        <v>4043</v>
      </c>
      <c r="H35" s="123">
        <v>4.8</v>
      </c>
      <c r="I35" s="123">
        <v>5.1</v>
      </c>
      <c r="J35" s="120"/>
    </row>
    <row r="36" spans="2:10" s="100" customFormat="1" ht="3" customHeight="1">
      <c r="B36" s="63"/>
      <c r="C36" s="131"/>
      <c r="D36" s="62"/>
      <c r="E36" s="62"/>
      <c r="F36" s="62"/>
      <c r="G36" s="62"/>
      <c r="H36" s="132">
        <v>0</v>
      </c>
      <c r="I36" s="132">
        <v>0</v>
      </c>
      <c r="J36" s="62"/>
    </row>
    <row r="37" spans="1:10" s="13" customFormat="1" ht="12" customHeight="1">
      <c r="A37" s="13" t="s">
        <v>20</v>
      </c>
      <c r="B37" s="14"/>
      <c r="C37" s="133"/>
      <c r="D37" s="116"/>
      <c r="E37" s="116"/>
      <c r="F37" s="116"/>
      <c r="G37" s="116"/>
      <c r="H37" s="132"/>
      <c r="I37" s="132"/>
      <c r="J37" s="116"/>
    </row>
    <row r="38" spans="2:10" s="100" customFormat="1" ht="12" customHeight="1">
      <c r="B38" s="100" t="s">
        <v>10</v>
      </c>
      <c r="C38" s="134">
        <v>47.6</v>
      </c>
      <c r="D38" s="135">
        <v>48.9</v>
      </c>
      <c r="E38" s="135">
        <v>49</v>
      </c>
      <c r="F38" s="135">
        <v>49.1</v>
      </c>
      <c r="G38" s="135">
        <v>49.6</v>
      </c>
      <c r="H38" s="119">
        <v>1</v>
      </c>
      <c r="I38" s="119">
        <v>1</v>
      </c>
      <c r="J38" s="120"/>
    </row>
    <row r="39" spans="2:10" s="100" customFormat="1" ht="12" customHeight="1">
      <c r="B39" s="100" t="s">
        <v>61</v>
      </c>
      <c r="C39" s="134">
        <v>47.8</v>
      </c>
      <c r="D39" s="135">
        <v>49</v>
      </c>
      <c r="E39" s="135">
        <v>49.1</v>
      </c>
      <c r="F39" s="135">
        <v>49.2</v>
      </c>
      <c r="G39" s="135">
        <v>49.7</v>
      </c>
      <c r="H39" s="119">
        <v>1</v>
      </c>
      <c r="I39" s="119">
        <v>1.1</v>
      </c>
      <c r="J39" s="120"/>
    </row>
    <row r="40" spans="2:10" s="100" customFormat="1" ht="12" customHeight="1">
      <c r="B40" s="100" t="s">
        <v>62</v>
      </c>
      <c r="C40" s="134">
        <v>15.7</v>
      </c>
      <c r="D40" s="135">
        <v>17</v>
      </c>
      <c r="E40" s="135">
        <v>18.5</v>
      </c>
      <c r="F40" s="135">
        <v>14.9</v>
      </c>
      <c r="G40" s="135">
        <v>12.1</v>
      </c>
      <c r="H40" s="119">
        <v>-6.3</v>
      </c>
      <c r="I40" s="119">
        <v>-18.8</v>
      </c>
      <c r="J40" s="120"/>
    </row>
    <row r="41" spans="2:10" s="100" customFormat="1" ht="12" customHeight="1">
      <c r="B41" s="100" t="s">
        <v>106</v>
      </c>
      <c r="C41" s="134">
        <v>60</v>
      </c>
      <c r="D41" s="135">
        <v>61.4</v>
      </c>
      <c r="E41" s="135">
        <v>62.6</v>
      </c>
      <c r="F41" s="135">
        <v>63.7</v>
      </c>
      <c r="G41" s="135">
        <v>64.2</v>
      </c>
      <c r="H41" s="119">
        <v>1.7</v>
      </c>
      <c r="I41" s="119">
        <v>0.8</v>
      </c>
      <c r="J41" s="120"/>
    </row>
    <row r="42" spans="2:10" s="100" customFormat="1" ht="12" customHeight="1">
      <c r="B42" s="100" t="s">
        <v>107</v>
      </c>
      <c r="C42" s="134">
        <v>99</v>
      </c>
      <c r="D42" s="135">
        <v>99.1</v>
      </c>
      <c r="E42" s="135">
        <v>99.4</v>
      </c>
      <c r="F42" s="135">
        <v>99.5</v>
      </c>
      <c r="G42" s="135">
        <v>99.6</v>
      </c>
      <c r="H42" s="119">
        <v>0.1</v>
      </c>
      <c r="I42" s="119">
        <v>0.1</v>
      </c>
      <c r="J42" s="120"/>
    </row>
    <row r="43" spans="2:10" s="100" customFormat="1" ht="12" customHeight="1">
      <c r="B43" s="100" t="s">
        <v>108</v>
      </c>
      <c r="C43" s="134">
        <v>52.8</v>
      </c>
      <c r="D43" s="135">
        <v>53.2</v>
      </c>
      <c r="E43" s="135">
        <v>54.3</v>
      </c>
      <c r="F43" s="135">
        <v>55.4</v>
      </c>
      <c r="G43" s="135">
        <v>55.8</v>
      </c>
      <c r="H43" s="119">
        <v>1.4</v>
      </c>
      <c r="I43" s="119">
        <v>0.7</v>
      </c>
      <c r="J43" s="120"/>
    </row>
    <row r="44" spans="2:10" s="100" customFormat="1" ht="12" customHeight="1">
      <c r="B44" s="100" t="s">
        <v>109</v>
      </c>
      <c r="C44" s="134">
        <v>52.4</v>
      </c>
      <c r="D44" s="135">
        <v>53.8</v>
      </c>
      <c r="E44" s="135">
        <v>54.3</v>
      </c>
      <c r="F44" s="135">
        <v>54.9</v>
      </c>
      <c r="G44" s="135">
        <v>55.4</v>
      </c>
      <c r="H44" s="119">
        <v>1.4</v>
      </c>
      <c r="I44" s="119">
        <v>0.9</v>
      </c>
      <c r="J44" s="120"/>
    </row>
    <row r="45" spans="2:10" s="13" customFormat="1" ht="12" customHeight="1">
      <c r="B45" s="13" t="s">
        <v>8</v>
      </c>
      <c r="C45" s="136">
        <v>52.3</v>
      </c>
      <c r="D45" s="137">
        <v>53.7</v>
      </c>
      <c r="E45" s="137">
        <v>54.3</v>
      </c>
      <c r="F45" s="137">
        <v>54.8</v>
      </c>
      <c r="G45" s="137">
        <v>55.3</v>
      </c>
      <c r="H45" s="123">
        <v>1.4</v>
      </c>
      <c r="I45" s="123">
        <v>0.9</v>
      </c>
      <c r="J45" s="120"/>
    </row>
    <row r="46" spans="2:10" s="100" customFormat="1" ht="3" customHeight="1">
      <c r="B46" s="63"/>
      <c r="C46" s="131"/>
      <c r="D46" s="62"/>
      <c r="E46" s="62"/>
      <c r="F46" s="62"/>
      <c r="G46" s="62"/>
      <c r="H46" s="119">
        <v>0</v>
      </c>
      <c r="I46" s="132">
        <v>0</v>
      </c>
      <c r="J46" s="62"/>
    </row>
    <row r="47" spans="1:10" s="13" customFormat="1" ht="12" customHeight="1">
      <c r="A47" s="13" t="s">
        <v>68</v>
      </c>
      <c r="B47" s="14"/>
      <c r="C47" s="133"/>
      <c r="D47" s="116"/>
      <c r="E47" s="116"/>
      <c r="F47" s="116"/>
      <c r="G47" s="116"/>
      <c r="H47" s="132"/>
      <c r="I47" s="132"/>
      <c r="J47" s="116"/>
    </row>
    <row r="48" spans="2:10" s="100" customFormat="1" ht="12" customHeight="1">
      <c r="B48" s="100" t="s">
        <v>10</v>
      </c>
      <c r="C48" s="139">
        <v>202.6</v>
      </c>
      <c r="D48" s="139">
        <v>205.7</v>
      </c>
      <c r="E48" s="139">
        <v>207.8</v>
      </c>
      <c r="F48" s="140">
        <v>208.1</v>
      </c>
      <c r="G48" s="139">
        <v>213.6</v>
      </c>
      <c r="H48" s="119">
        <v>1.3</v>
      </c>
      <c r="I48" s="119">
        <v>2.6</v>
      </c>
      <c r="J48" s="120"/>
    </row>
    <row r="49" spans="2:10" s="100" customFormat="1" ht="12" customHeight="1">
      <c r="B49" s="100" t="s">
        <v>61</v>
      </c>
      <c r="C49" s="139">
        <v>201.8</v>
      </c>
      <c r="D49" s="139">
        <v>204.8</v>
      </c>
      <c r="E49" s="139">
        <v>206.9</v>
      </c>
      <c r="F49" s="140">
        <v>207.3</v>
      </c>
      <c r="G49" s="139">
        <v>212.8</v>
      </c>
      <c r="H49" s="119">
        <v>1.3</v>
      </c>
      <c r="I49" s="119">
        <v>2.7</v>
      </c>
      <c r="J49" s="120"/>
    </row>
    <row r="50" spans="2:10" s="100" customFormat="1" ht="12" customHeight="1">
      <c r="B50" s="100" t="s">
        <v>62</v>
      </c>
      <c r="C50" s="139">
        <v>0.9</v>
      </c>
      <c r="D50" s="139">
        <v>0.8</v>
      </c>
      <c r="E50" s="139">
        <v>0.9</v>
      </c>
      <c r="F50" s="140">
        <v>0.8</v>
      </c>
      <c r="G50" s="139">
        <v>0.8</v>
      </c>
      <c r="H50" s="119">
        <v>-2.5</v>
      </c>
      <c r="I50" s="119">
        <v>-3.6</v>
      </c>
      <c r="J50" s="120"/>
    </row>
    <row r="51" spans="2:10" s="100" customFormat="1" ht="12" customHeight="1">
      <c r="B51" s="100" t="s">
        <v>106</v>
      </c>
      <c r="C51" s="139">
        <v>125.1</v>
      </c>
      <c r="D51" s="139">
        <v>129</v>
      </c>
      <c r="E51" s="139">
        <v>130.9</v>
      </c>
      <c r="F51" s="140">
        <v>133.9</v>
      </c>
      <c r="G51" s="139">
        <v>139.4</v>
      </c>
      <c r="H51" s="119">
        <v>2.7</v>
      </c>
      <c r="I51" s="119">
        <v>4.1</v>
      </c>
      <c r="J51" s="120"/>
    </row>
    <row r="52" spans="2:10" s="100" customFormat="1" ht="12" customHeight="1">
      <c r="B52" s="100" t="s">
        <v>107</v>
      </c>
      <c r="C52" s="139">
        <v>20.2</v>
      </c>
      <c r="D52" s="139">
        <v>23.9</v>
      </c>
      <c r="E52" s="139">
        <v>25.1</v>
      </c>
      <c r="F52" s="140">
        <v>26.1</v>
      </c>
      <c r="G52" s="139">
        <v>27.2</v>
      </c>
      <c r="H52" s="119">
        <v>7.8</v>
      </c>
      <c r="I52" s="119">
        <v>4.4</v>
      </c>
      <c r="J52" s="120"/>
    </row>
    <row r="53" spans="2:10" s="100" customFormat="1" ht="12" customHeight="1">
      <c r="B53" s="100" t="s">
        <v>108</v>
      </c>
      <c r="C53" s="139">
        <v>104.7</v>
      </c>
      <c r="D53" s="139">
        <v>105.1</v>
      </c>
      <c r="E53" s="139">
        <v>105.8</v>
      </c>
      <c r="F53" s="140">
        <v>107.8</v>
      </c>
      <c r="G53" s="139">
        <v>112.1</v>
      </c>
      <c r="H53" s="119">
        <v>1.7</v>
      </c>
      <c r="I53" s="119">
        <v>4</v>
      </c>
      <c r="J53" s="120"/>
    </row>
    <row r="54" spans="2:10" s="100" customFormat="1" ht="12" customHeight="1">
      <c r="B54" s="100" t="s">
        <v>109</v>
      </c>
      <c r="C54" s="139">
        <v>326.9</v>
      </c>
      <c r="D54" s="139">
        <v>333.9</v>
      </c>
      <c r="E54" s="139">
        <v>337.8</v>
      </c>
      <c r="F54" s="140">
        <v>341.2</v>
      </c>
      <c r="G54" s="139">
        <v>352.2</v>
      </c>
      <c r="H54" s="119">
        <v>1.9</v>
      </c>
      <c r="I54" s="119">
        <v>3.2</v>
      </c>
      <c r="J54" s="120"/>
    </row>
    <row r="55" spans="1:10" s="100" customFormat="1" ht="12" customHeight="1">
      <c r="A55" s="13"/>
      <c r="B55" s="13" t="s">
        <v>8</v>
      </c>
      <c r="C55" s="141">
        <v>327.7</v>
      </c>
      <c r="D55" s="141">
        <v>333.5</v>
      </c>
      <c r="E55" s="141">
        <v>337.3</v>
      </c>
      <c r="F55" s="142">
        <v>340.2</v>
      </c>
      <c r="G55" s="141">
        <v>348</v>
      </c>
      <c r="H55" s="123">
        <v>1.5</v>
      </c>
      <c r="I55" s="123">
        <v>2.3</v>
      </c>
      <c r="J55" s="120"/>
    </row>
    <row r="56" spans="1:10" s="100" customFormat="1" ht="3" customHeight="1">
      <c r="A56" s="82"/>
      <c r="B56" s="101"/>
      <c r="C56" s="82"/>
      <c r="D56" s="82"/>
      <c r="E56" s="82"/>
      <c r="F56" s="102"/>
      <c r="G56" s="102"/>
      <c r="H56" s="103"/>
      <c r="I56" s="103"/>
      <c r="J56" s="62"/>
    </row>
    <row r="57" spans="1:10" s="100" customFormat="1" ht="12.75" customHeight="1">
      <c r="A57" s="143"/>
      <c r="B57" s="144"/>
      <c r="C57" s="105"/>
      <c r="D57" s="105"/>
      <c r="E57" s="105"/>
      <c r="F57" s="145"/>
      <c r="G57" s="145"/>
      <c r="H57" s="146"/>
      <c r="I57" s="147" t="s">
        <v>21</v>
      </c>
      <c r="J57" s="62"/>
    </row>
    <row r="58" spans="1:10" s="100" customFormat="1" ht="17.25" customHeight="1">
      <c r="A58" s="148" t="s">
        <v>110</v>
      </c>
      <c r="B58" s="148"/>
      <c r="C58" s="148"/>
      <c r="D58" s="148"/>
      <c r="E58" s="148"/>
      <c r="F58" s="1"/>
      <c r="G58" s="148"/>
      <c r="H58" s="149"/>
      <c r="I58" s="149"/>
      <c r="J58" s="82"/>
    </row>
    <row r="59" spans="1:10" s="100" customFormat="1" ht="17.25" customHeight="1">
      <c r="A59" s="148" t="s">
        <v>111</v>
      </c>
      <c r="B59" s="148"/>
      <c r="C59" s="148"/>
      <c r="D59" s="148"/>
      <c r="E59" s="148"/>
      <c r="F59" s="1"/>
      <c r="G59" s="148"/>
      <c r="H59" s="149"/>
      <c r="I59" s="149"/>
      <c r="J59" s="82"/>
    </row>
    <row r="60" spans="1:10" s="100" customFormat="1" ht="3" customHeight="1">
      <c r="A60" s="150"/>
      <c r="B60" s="151"/>
      <c r="C60" s="150"/>
      <c r="D60" s="150"/>
      <c r="E60" s="150"/>
      <c r="F60" s="102"/>
      <c r="G60" s="69"/>
      <c r="H60" s="152"/>
      <c r="I60" s="152"/>
      <c r="J60" s="62"/>
    </row>
    <row r="61" spans="1:10" s="100" customFormat="1" ht="16.5" customHeight="1">
      <c r="A61" s="104"/>
      <c r="B61" s="104"/>
      <c r="C61" s="105"/>
      <c r="D61" s="105"/>
      <c r="E61" s="105"/>
      <c r="F61" s="105"/>
      <c r="G61" s="105"/>
      <c r="H61" s="466" t="s">
        <v>105</v>
      </c>
      <c r="I61" s="466"/>
      <c r="J61" s="3"/>
    </row>
    <row r="62" spans="1:10" s="100" customFormat="1" ht="25.5" customHeight="1">
      <c r="A62" s="109"/>
      <c r="B62" s="109"/>
      <c r="C62" s="110" t="s">
        <v>53</v>
      </c>
      <c r="D62" s="110" t="s">
        <v>54</v>
      </c>
      <c r="E62" s="110" t="s">
        <v>55</v>
      </c>
      <c r="F62" s="110" t="s">
        <v>56</v>
      </c>
      <c r="G62" s="110" t="s">
        <v>57</v>
      </c>
      <c r="H62" s="111" t="s">
        <v>58</v>
      </c>
      <c r="I62" s="111" t="s">
        <v>70</v>
      </c>
      <c r="J62" s="153"/>
    </row>
    <row r="63" spans="1:10" s="100" customFormat="1" ht="3" customHeight="1">
      <c r="A63" s="6"/>
      <c r="B63" s="4"/>
      <c r="C63" s="154"/>
      <c r="D63" s="154"/>
      <c r="E63" s="154"/>
      <c r="F63" s="154"/>
      <c r="G63" s="154"/>
      <c r="H63" s="155"/>
      <c r="I63" s="155"/>
      <c r="J63" s="153"/>
    </row>
    <row r="64" spans="1:10" s="159" customFormat="1" ht="12" customHeight="1">
      <c r="A64" s="156" t="s">
        <v>112</v>
      </c>
      <c r="B64" s="156"/>
      <c r="C64" s="157"/>
      <c r="D64" s="157"/>
      <c r="E64" s="157"/>
      <c r="F64" s="157"/>
      <c r="G64" s="157"/>
      <c r="H64" s="158"/>
      <c r="I64" s="158"/>
      <c r="J64" s="157"/>
    </row>
    <row r="65" spans="2:11" s="160" customFormat="1" ht="12" customHeight="1">
      <c r="B65" s="161" t="s">
        <v>10</v>
      </c>
      <c r="C65" s="162">
        <v>0.99</v>
      </c>
      <c r="D65" s="162">
        <v>1</v>
      </c>
      <c r="E65" s="162">
        <v>1.01</v>
      </c>
      <c r="F65" s="162">
        <v>1</v>
      </c>
      <c r="G65" s="162">
        <v>1</v>
      </c>
      <c r="H65" s="163">
        <v>0.2</v>
      </c>
      <c r="I65" s="119">
        <v>0</v>
      </c>
      <c r="J65" s="164"/>
      <c r="K65" s="453"/>
    </row>
    <row r="66" spans="2:10" s="160" customFormat="1" ht="12" customHeight="1">
      <c r="B66" s="165" t="s">
        <v>11</v>
      </c>
      <c r="C66" s="162">
        <v>0.99</v>
      </c>
      <c r="D66" s="162">
        <v>1</v>
      </c>
      <c r="E66" s="162">
        <v>1.01</v>
      </c>
      <c r="F66" s="162">
        <v>1</v>
      </c>
      <c r="G66" s="162">
        <v>1</v>
      </c>
      <c r="H66" s="163">
        <v>0.2</v>
      </c>
      <c r="I66" s="119">
        <v>0</v>
      </c>
      <c r="J66" s="164"/>
    </row>
    <row r="67" spans="2:10" s="160" customFormat="1" ht="12" customHeight="1">
      <c r="B67" s="165" t="s">
        <v>12</v>
      </c>
      <c r="C67" s="162">
        <v>1.76</v>
      </c>
      <c r="D67" s="162">
        <v>1.69</v>
      </c>
      <c r="E67" s="162">
        <v>1.85</v>
      </c>
      <c r="F67" s="162">
        <v>1.87</v>
      </c>
      <c r="G67" s="162">
        <v>1.87</v>
      </c>
      <c r="H67" s="163">
        <v>1.4</v>
      </c>
      <c r="I67" s="119">
        <v>0</v>
      </c>
      <c r="J67" s="129"/>
    </row>
    <row r="68" spans="2:10" s="160" customFormat="1" ht="12" customHeight="1">
      <c r="B68" s="100" t="s">
        <v>106</v>
      </c>
      <c r="C68" s="162">
        <v>0.92</v>
      </c>
      <c r="D68" s="162">
        <v>0.91</v>
      </c>
      <c r="E68" s="162">
        <v>0.91</v>
      </c>
      <c r="F68" s="162">
        <v>0.91</v>
      </c>
      <c r="G68" s="162">
        <v>0.91</v>
      </c>
      <c r="H68" s="163">
        <v>-0.3</v>
      </c>
      <c r="I68" s="119">
        <v>-0.1</v>
      </c>
      <c r="J68" s="164"/>
    </row>
    <row r="69" spans="1:10" s="160" customFormat="1" ht="12" customHeight="1">
      <c r="A69" s="166"/>
      <c r="B69" s="100" t="s">
        <v>107</v>
      </c>
      <c r="C69" s="167">
        <v>0.48</v>
      </c>
      <c r="D69" s="167">
        <v>0.48</v>
      </c>
      <c r="E69" s="167">
        <v>0.48</v>
      </c>
      <c r="F69" s="167">
        <v>0.47</v>
      </c>
      <c r="G69" s="164">
        <v>0.47</v>
      </c>
      <c r="H69" s="163">
        <v>-0.6</v>
      </c>
      <c r="I69" s="119">
        <v>0</v>
      </c>
      <c r="J69" s="129"/>
    </row>
    <row r="70" spans="1:10" s="160" customFormat="1" ht="12" customHeight="1">
      <c r="A70" s="166"/>
      <c r="B70" s="100" t="s">
        <v>108</v>
      </c>
      <c r="C70" s="167">
        <v>1.02</v>
      </c>
      <c r="D70" s="167">
        <v>1.02</v>
      </c>
      <c r="E70" s="167">
        <v>1.01</v>
      </c>
      <c r="F70" s="167">
        <v>1.02</v>
      </c>
      <c r="G70" s="164">
        <v>1.02</v>
      </c>
      <c r="H70" s="163">
        <v>0</v>
      </c>
      <c r="I70" s="119">
        <v>0</v>
      </c>
      <c r="J70" s="164"/>
    </row>
    <row r="71" spans="1:10" s="160" customFormat="1" ht="12" customHeight="1">
      <c r="A71" s="166"/>
      <c r="B71" s="100" t="s">
        <v>109</v>
      </c>
      <c r="C71" s="167">
        <v>0.96</v>
      </c>
      <c r="D71" s="167">
        <v>0.96</v>
      </c>
      <c r="E71" s="167">
        <v>0.97</v>
      </c>
      <c r="F71" s="167">
        <v>0.96</v>
      </c>
      <c r="G71" s="167">
        <v>0.96</v>
      </c>
      <c r="H71" s="163">
        <v>0</v>
      </c>
      <c r="I71" s="119">
        <v>0</v>
      </c>
      <c r="J71" s="164"/>
    </row>
    <row r="72" spans="1:10" s="159" customFormat="1" ht="12" customHeight="1">
      <c r="A72" s="168"/>
      <c r="B72" s="169" t="s">
        <v>8</v>
      </c>
      <c r="C72" s="170">
        <v>0.97</v>
      </c>
      <c r="D72" s="170">
        <v>0.97</v>
      </c>
      <c r="E72" s="170">
        <v>0.97</v>
      </c>
      <c r="F72" s="170">
        <v>0.97</v>
      </c>
      <c r="G72" s="170">
        <v>0.97</v>
      </c>
      <c r="H72" s="171">
        <v>0</v>
      </c>
      <c r="I72" s="123">
        <v>0</v>
      </c>
      <c r="J72" s="172"/>
    </row>
    <row r="73" spans="1:10" s="161" customFormat="1" ht="3" customHeight="1">
      <c r="A73" s="125"/>
      <c r="B73" s="173"/>
      <c r="C73" s="125"/>
      <c r="D73" s="102"/>
      <c r="E73" s="102"/>
      <c r="F73" s="126"/>
      <c r="G73" s="126"/>
      <c r="H73" s="174">
        <v>0</v>
      </c>
      <c r="I73" s="174">
        <v>0</v>
      </c>
      <c r="J73" s="131"/>
    </row>
    <row r="74" spans="1:10" s="159" customFormat="1" ht="12" customHeight="1">
      <c r="A74" s="169" t="s">
        <v>113</v>
      </c>
      <c r="B74" s="169"/>
      <c r="C74" s="164"/>
      <c r="D74" s="175"/>
      <c r="E74" s="175"/>
      <c r="F74" s="164"/>
      <c r="G74" s="164"/>
      <c r="H74" s="176"/>
      <c r="I74" s="176"/>
      <c r="J74" s="164"/>
    </row>
    <row r="75" spans="1:10" s="159" customFormat="1" ht="12" customHeight="1">
      <c r="A75" s="168"/>
      <c r="B75" s="177" t="s">
        <v>114</v>
      </c>
      <c r="C75" s="167">
        <v>0.86</v>
      </c>
      <c r="D75" s="167">
        <v>0.85</v>
      </c>
      <c r="E75" s="167">
        <v>0.85</v>
      </c>
      <c r="F75" s="167">
        <v>0.85</v>
      </c>
      <c r="G75" s="167">
        <v>0.91</v>
      </c>
      <c r="H75" s="121">
        <v>1.5</v>
      </c>
      <c r="I75" s="119">
        <v>6.4</v>
      </c>
      <c r="J75" s="164"/>
    </row>
    <row r="76" spans="1:10" s="159" customFormat="1" ht="12" customHeight="1">
      <c r="A76" s="168"/>
      <c r="B76" s="178" t="s">
        <v>115</v>
      </c>
      <c r="C76" s="167">
        <v>0.37</v>
      </c>
      <c r="D76" s="167">
        <v>0.37</v>
      </c>
      <c r="E76" s="167">
        <v>0.37</v>
      </c>
      <c r="F76" s="167">
        <v>0.37</v>
      </c>
      <c r="G76" s="164">
        <v>0.37</v>
      </c>
      <c r="H76" s="121">
        <v>-0.4</v>
      </c>
      <c r="I76" s="119">
        <v>0</v>
      </c>
      <c r="J76" s="129"/>
    </row>
    <row r="77" spans="1:10" s="159" customFormat="1" ht="12" customHeight="1">
      <c r="A77" s="168"/>
      <c r="B77" s="178" t="s">
        <v>116</v>
      </c>
      <c r="C77" s="167">
        <v>0.97</v>
      </c>
      <c r="D77" s="167">
        <v>0.97</v>
      </c>
      <c r="E77" s="167">
        <v>0.97</v>
      </c>
      <c r="F77" s="167">
        <v>0.97</v>
      </c>
      <c r="G77" s="164">
        <v>0.97</v>
      </c>
      <c r="H77" s="121">
        <v>0.2</v>
      </c>
      <c r="I77" s="119">
        <v>0</v>
      </c>
      <c r="J77" s="172"/>
    </row>
    <row r="78" spans="1:10" s="100" customFormat="1" ht="3" customHeight="1">
      <c r="A78" s="82"/>
      <c r="B78" s="101"/>
      <c r="C78" s="82"/>
      <c r="D78" s="102"/>
      <c r="E78" s="102"/>
      <c r="F78" s="102"/>
      <c r="G78" s="102"/>
      <c r="H78" s="121">
        <v>0</v>
      </c>
      <c r="I78" s="103">
        <v>0</v>
      </c>
      <c r="J78" s="62"/>
    </row>
    <row r="79" spans="1:10" s="100" customFormat="1" ht="12" customHeight="1">
      <c r="A79" s="112" t="s">
        <v>71</v>
      </c>
      <c r="B79" s="113"/>
      <c r="C79" s="114"/>
      <c r="D79" s="179"/>
      <c r="E79" s="179"/>
      <c r="F79" s="179"/>
      <c r="G79" s="179"/>
      <c r="H79" s="121"/>
      <c r="I79" s="180"/>
      <c r="J79" s="154"/>
    </row>
    <row r="80" spans="1:10" s="100" customFormat="1" ht="12" customHeight="1">
      <c r="A80" s="117"/>
      <c r="B80" s="117" t="s">
        <v>10</v>
      </c>
      <c r="C80" s="21">
        <v>16237</v>
      </c>
      <c r="D80" s="21">
        <v>16425</v>
      </c>
      <c r="E80" s="21">
        <v>16419</v>
      </c>
      <c r="F80" s="21">
        <v>16662</v>
      </c>
      <c r="G80" s="21">
        <v>16993</v>
      </c>
      <c r="H80" s="119">
        <v>1.1</v>
      </c>
      <c r="I80" s="119">
        <v>2</v>
      </c>
      <c r="J80" s="120"/>
    </row>
    <row r="81" spans="1:10" s="100" customFormat="1" ht="12" customHeight="1">
      <c r="A81" s="117"/>
      <c r="B81" s="117" t="s">
        <v>61</v>
      </c>
      <c r="C81" s="21">
        <v>15223</v>
      </c>
      <c r="D81" s="21">
        <v>15506</v>
      </c>
      <c r="E81" s="21">
        <v>15742</v>
      </c>
      <c r="F81" s="21">
        <v>15880</v>
      </c>
      <c r="G81" s="21">
        <v>16332</v>
      </c>
      <c r="H81" s="119">
        <v>1.8</v>
      </c>
      <c r="I81" s="119">
        <v>2.8</v>
      </c>
      <c r="J81" s="120"/>
    </row>
    <row r="82" spans="1:10" s="100" customFormat="1" ht="12" customHeight="1">
      <c r="A82" s="117"/>
      <c r="B82" s="117" t="s">
        <v>62</v>
      </c>
      <c r="C82" s="21">
        <v>1015</v>
      </c>
      <c r="D82" s="21">
        <v>919</v>
      </c>
      <c r="E82" s="21">
        <v>677</v>
      </c>
      <c r="F82" s="21">
        <v>782</v>
      </c>
      <c r="G82" s="21">
        <v>661</v>
      </c>
      <c r="H82" s="119">
        <v>-10.2</v>
      </c>
      <c r="I82" s="119">
        <v>-15.5</v>
      </c>
      <c r="J82" s="120"/>
    </row>
    <row r="83" spans="1:10" ht="12" customHeight="1">
      <c r="A83" s="100"/>
      <c r="B83" s="100" t="s">
        <v>106</v>
      </c>
      <c r="C83" s="22">
        <v>6964</v>
      </c>
      <c r="D83" s="22">
        <v>7115</v>
      </c>
      <c r="E83" s="22">
        <v>7165</v>
      </c>
      <c r="F83" s="22">
        <v>7166</v>
      </c>
      <c r="G83" s="21">
        <v>7338</v>
      </c>
      <c r="H83" s="119">
        <v>1.3</v>
      </c>
      <c r="I83" s="119">
        <v>2.4</v>
      </c>
      <c r="J83" s="120"/>
    </row>
    <row r="84" spans="1:10" ht="12" customHeight="1">
      <c r="A84" s="100"/>
      <c r="B84" s="100" t="s">
        <v>107</v>
      </c>
      <c r="C84" s="22">
        <v>377</v>
      </c>
      <c r="D84" s="22">
        <v>455</v>
      </c>
      <c r="E84" s="22">
        <v>486</v>
      </c>
      <c r="F84" s="22">
        <v>515</v>
      </c>
      <c r="G84" s="21">
        <v>548</v>
      </c>
      <c r="H84" s="119">
        <v>9.8</v>
      </c>
      <c r="I84" s="119">
        <v>6.3</v>
      </c>
      <c r="J84" s="120"/>
    </row>
    <row r="85" spans="1:10" ht="12" customHeight="1">
      <c r="A85" s="100"/>
      <c r="B85" s="100" t="s">
        <v>108</v>
      </c>
      <c r="C85" s="22">
        <v>6366</v>
      </c>
      <c r="D85" s="22">
        <v>6450</v>
      </c>
      <c r="E85" s="22">
        <v>6356</v>
      </c>
      <c r="F85" s="22">
        <v>6400</v>
      </c>
      <c r="G85" s="21">
        <v>6790</v>
      </c>
      <c r="H85" s="119">
        <v>1.6</v>
      </c>
      <c r="I85" s="119">
        <v>6.1</v>
      </c>
      <c r="J85" s="120"/>
    </row>
    <row r="86" spans="1:10" s="99" customFormat="1" ht="13.5" customHeight="1">
      <c r="A86" s="100"/>
      <c r="B86" s="181" t="s">
        <v>109</v>
      </c>
      <c r="C86" s="22">
        <v>22186</v>
      </c>
      <c r="D86" s="22">
        <v>22622</v>
      </c>
      <c r="E86" s="22">
        <v>22907</v>
      </c>
      <c r="F86" s="22">
        <v>23046</v>
      </c>
      <c r="G86" s="22">
        <v>23670</v>
      </c>
      <c r="H86" s="119">
        <v>1.6</v>
      </c>
      <c r="I86" s="119">
        <v>2.7</v>
      </c>
      <c r="J86" s="120"/>
    </row>
    <row r="87" spans="1:10" s="99" customFormat="1" ht="12" customHeight="1">
      <c r="A87" s="112"/>
      <c r="B87" s="112" t="s">
        <v>8</v>
      </c>
      <c r="C87" s="27">
        <v>23201</v>
      </c>
      <c r="D87" s="27">
        <v>23541</v>
      </c>
      <c r="E87" s="27">
        <v>23583</v>
      </c>
      <c r="F87" s="27">
        <v>23829</v>
      </c>
      <c r="G87" s="27">
        <v>24331</v>
      </c>
      <c r="H87" s="123">
        <v>1.2</v>
      </c>
      <c r="I87" s="123">
        <v>2.1</v>
      </c>
      <c r="J87" s="120"/>
    </row>
    <row r="88" spans="1:10" s="100" customFormat="1" ht="3" customHeight="1">
      <c r="A88" s="82"/>
      <c r="B88" s="101"/>
      <c r="C88" s="82"/>
      <c r="D88" s="102"/>
      <c r="E88" s="102"/>
      <c r="F88" s="102"/>
      <c r="G88" s="102"/>
      <c r="H88" s="121">
        <v>0</v>
      </c>
      <c r="I88" s="103">
        <v>0</v>
      </c>
      <c r="J88" s="62"/>
    </row>
    <row r="89" spans="1:10" s="12" customFormat="1" ht="12" customHeight="1">
      <c r="A89" s="112" t="s">
        <v>117</v>
      </c>
      <c r="B89" s="113"/>
      <c r="C89" s="82"/>
      <c r="D89" s="82"/>
      <c r="E89" s="82"/>
      <c r="F89" s="82"/>
      <c r="G89" s="82"/>
      <c r="H89" s="121"/>
      <c r="I89" s="182"/>
      <c r="J89" s="3"/>
    </row>
    <row r="90" spans="1:10" ht="12" customHeight="1">
      <c r="A90" s="117"/>
      <c r="B90" s="117" t="s">
        <v>10</v>
      </c>
      <c r="C90" s="183">
        <v>827.8</v>
      </c>
      <c r="D90" s="183">
        <v>821.1</v>
      </c>
      <c r="E90" s="183">
        <v>805.3</v>
      </c>
      <c r="F90" s="183">
        <v>802.2</v>
      </c>
      <c r="G90" s="183">
        <v>800.9</v>
      </c>
      <c r="H90" s="119">
        <v>-0.8</v>
      </c>
      <c r="I90" s="119">
        <v>-0.2</v>
      </c>
      <c r="J90" s="120"/>
    </row>
    <row r="91" spans="1:10" ht="12" customHeight="1">
      <c r="A91" s="117"/>
      <c r="B91" s="117" t="s">
        <v>61</v>
      </c>
      <c r="C91" s="183">
        <v>775.9</v>
      </c>
      <c r="D91" s="183">
        <v>774.7</v>
      </c>
      <c r="E91" s="183">
        <v>771.7</v>
      </c>
      <c r="F91" s="183">
        <v>763.5</v>
      </c>
      <c r="G91" s="183">
        <v>768.8</v>
      </c>
      <c r="H91" s="119">
        <v>-0.2</v>
      </c>
      <c r="I91" s="119">
        <v>0.7</v>
      </c>
      <c r="J91" s="120"/>
    </row>
    <row r="92" spans="1:10" ht="12" customHeight="1">
      <c r="A92" s="117"/>
      <c r="B92" s="117" t="s">
        <v>62</v>
      </c>
      <c r="C92" s="183">
        <v>51.9</v>
      </c>
      <c r="D92" s="183">
        <v>46.4</v>
      </c>
      <c r="E92" s="183">
        <v>33.6</v>
      </c>
      <c r="F92" s="183">
        <v>38.6</v>
      </c>
      <c r="G92" s="183">
        <v>32.1</v>
      </c>
      <c r="H92" s="119">
        <v>-11.3</v>
      </c>
      <c r="I92" s="119">
        <v>-16.8</v>
      </c>
      <c r="J92" s="120"/>
    </row>
    <row r="93" spans="1:10" ht="12" customHeight="1">
      <c r="A93" s="117"/>
      <c r="B93" s="100" t="s">
        <v>106</v>
      </c>
      <c r="C93" s="183">
        <v>357</v>
      </c>
      <c r="D93" s="183">
        <v>356.9</v>
      </c>
      <c r="E93" s="183">
        <v>351.4</v>
      </c>
      <c r="F93" s="183">
        <v>344</v>
      </c>
      <c r="G93" s="183">
        <v>344.1</v>
      </c>
      <c r="H93" s="119">
        <v>-0.9</v>
      </c>
      <c r="I93" s="119">
        <v>0</v>
      </c>
      <c r="J93" s="120"/>
    </row>
    <row r="94" spans="1:10" ht="12" customHeight="1">
      <c r="A94" s="117"/>
      <c r="B94" s="100" t="s">
        <v>107</v>
      </c>
      <c r="C94" s="183">
        <v>20.2</v>
      </c>
      <c r="D94" s="183">
        <v>23.9</v>
      </c>
      <c r="E94" s="183">
        <v>25.1</v>
      </c>
      <c r="F94" s="183">
        <v>26.1</v>
      </c>
      <c r="G94" s="183">
        <v>27.3</v>
      </c>
      <c r="H94" s="119">
        <v>7.8</v>
      </c>
      <c r="I94" s="119">
        <v>4.4</v>
      </c>
      <c r="J94" s="120"/>
    </row>
    <row r="95" spans="1:10" ht="12" customHeight="1">
      <c r="A95" s="117"/>
      <c r="B95" s="100" t="s">
        <v>108</v>
      </c>
      <c r="C95" s="183">
        <v>334.9</v>
      </c>
      <c r="D95" s="183">
        <v>331.8</v>
      </c>
      <c r="E95" s="183">
        <v>325.3</v>
      </c>
      <c r="F95" s="183">
        <v>319.3</v>
      </c>
      <c r="G95" s="183">
        <v>326.2</v>
      </c>
      <c r="H95" s="119">
        <v>-0.7</v>
      </c>
      <c r="I95" s="119">
        <v>2.2</v>
      </c>
      <c r="J95" s="120"/>
    </row>
    <row r="96" spans="1:10" ht="12" customHeight="1">
      <c r="A96" s="117"/>
      <c r="B96" s="100" t="s">
        <v>109</v>
      </c>
      <c r="C96" s="183">
        <v>1133</v>
      </c>
      <c r="D96" s="183">
        <v>1131.6</v>
      </c>
      <c r="E96" s="183">
        <v>1123.1</v>
      </c>
      <c r="F96" s="183">
        <v>1107.5</v>
      </c>
      <c r="G96" s="183">
        <v>1112.9</v>
      </c>
      <c r="H96" s="119">
        <v>-0.4</v>
      </c>
      <c r="I96" s="119">
        <v>0.5</v>
      </c>
      <c r="J96" s="120"/>
    </row>
    <row r="97" spans="1:10" ht="12" customHeight="1">
      <c r="A97" s="112"/>
      <c r="B97" s="112" t="s">
        <v>8</v>
      </c>
      <c r="C97" s="184">
        <v>1182.5</v>
      </c>
      <c r="D97" s="184">
        <v>1175.6</v>
      </c>
      <c r="E97" s="184">
        <v>1154.5</v>
      </c>
      <c r="F97" s="184">
        <v>1143.9</v>
      </c>
      <c r="G97" s="184">
        <v>1142.7</v>
      </c>
      <c r="H97" s="123">
        <v>-0.9</v>
      </c>
      <c r="I97" s="123">
        <v>-0.1</v>
      </c>
      <c r="J97" s="120"/>
    </row>
    <row r="98" spans="1:10" s="100" customFormat="1" ht="3" customHeight="1">
      <c r="A98" s="82"/>
      <c r="B98" s="101"/>
      <c r="C98" s="82"/>
      <c r="D98" s="102"/>
      <c r="E98" s="102"/>
      <c r="F98" s="102"/>
      <c r="G98" s="102"/>
      <c r="H98" s="121">
        <v>0</v>
      </c>
      <c r="I98" s="103">
        <v>0</v>
      </c>
      <c r="J98" s="62"/>
    </row>
    <row r="99" spans="1:10" ht="12" customHeight="1">
      <c r="A99" s="112" t="s">
        <v>26</v>
      </c>
      <c r="B99" s="113"/>
      <c r="C99" s="82"/>
      <c r="D99" s="82"/>
      <c r="E99" s="82"/>
      <c r="F99" s="82"/>
      <c r="G99" s="82"/>
      <c r="H99" s="121"/>
      <c r="I99" s="182"/>
      <c r="J99" s="3"/>
    </row>
    <row r="100" spans="1:10" ht="12" customHeight="1">
      <c r="A100" s="117"/>
      <c r="B100" s="117" t="s">
        <v>10</v>
      </c>
      <c r="C100" s="183">
        <v>4.1</v>
      </c>
      <c r="D100" s="183">
        <v>4</v>
      </c>
      <c r="E100" s="183">
        <v>3.9</v>
      </c>
      <c r="F100" s="183">
        <v>3.9</v>
      </c>
      <c r="G100" s="183">
        <v>3.8</v>
      </c>
      <c r="H100" s="119">
        <v>-1.8</v>
      </c>
      <c r="I100" s="119">
        <v>-2.4</v>
      </c>
      <c r="J100" s="120"/>
    </row>
    <row r="101" spans="1:10" ht="12" customHeight="1">
      <c r="A101" s="117"/>
      <c r="B101" s="117" t="s">
        <v>61</v>
      </c>
      <c r="C101" s="183">
        <v>3.9</v>
      </c>
      <c r="D101" s="183">
        <v>3.8</v>
      </c>
      <c r="E101" s="183">
        <v>3.8</v>
      </c>
      <c r="F101" s="183">
        <v>3.7</v>
      </c>
      <c r="G101" s="183">
        <v>3.7</v>
      </c>
      <c r="H101" s="119">
        <v>-1.2</v>
      </c>
      <c r="I101" s="119">
        <v>-0.8</v>
      </c>
      <c r="J101" s="120"/>
    </row>
    <row r="102" spans="1:10" ht="12" customHeight="1">
      <c r="A102" s="117"/>
      <c r="B102" s="117" t="s">
        <v>62</v>
      </c>
      <c r="C102" s="183">
        <v>60.9</v>
      </c>
      <c r="D102" s="183">
        <v>55.1</v>
      </c>
      <c r="E102" s="183">
        <v>39.6</v>
      </c>
      <c r="F102" s="183">
        <v>49.4</v>
      </c>
      <c r="G102" s="183">
        <v>42.5</v>
      </c>
      <c r="H102" s="119">
        <v>-8.6</v>
      </c>
      <c r="I102" s="119">
        <v>-14.1</v>
      </c>
      <c r="J102" s="120"/>
    </row>
    <row r="103" spans="1:10" ht="12" customHeight="1">
      <c r="A103" s="117"/>
      <c r="B103" s="100" t="s">
        <v>106</v>
      </c>
      <c r="C103" s="183">
        <v>2.9</v>
      </c>
      <c r="D103" s="183">
        <v>2.8</v>
      </c>
      <c r="E103" s="183">
        <v>2.7</v>
      </c>
      <c r="F103" s="183">
        <v>2.6</v>
      </c>
      <c r="G103" s="183">
        <v>2.6</v>
      </c>
      <c r="H103" s="119">
        <v>-2.6</v>
      </c>
      <c r="I103" s="119">
        <v>-0.8</v>
      </c>
      <c r="J103" s="120"/>
    </row>
    <row r="104" spans="1:10" ht="12" customHeight="1">
      <c r="A104" s="117"/>
      <c r="B104" s="100" t="s">
        <v>107</v>
      </c>
      <c r="C104" s="183">
        <v>1</v>
      </c>
      <c r="D104" s="183">
        <v>1</v>
      </c>
      <c r="E104" s="183">
        <v>1</v>
      </c>
      <c r="F104" s="183">
        <v>1</v>
      </c>
      <c r="G104" s="183">
        <v>1</v>
      </c>
      <c r="H104" s="119">
        <v>0</v>
      </c>
      <c r="I104" s="119">
        <v>0</v>
      </c>
      <c r="J104" s="185"/>
    </row>
    <row r="105" spans="1:10" ht="12" customHeight="1">
      <c r="A105" s="117"/>
      <c r="B105" s="100" t="s">
        <v>108</v>
      </c>
      <c r="C105" s="183">
        <v>3.2</v>
      </c>
      <c r="D105" s="183">
        <v>3.2</v>
      </c>
      <c r="E105" s="183">
        <v>3.1</v>
      </c>
      <c r="F105" s="183">
        <v>3</v>
      </c>
      <c r="G105" s="183">
        <v>3</v>
      </c>
      <c r="H105" s="119">
        <v>-2</v>
      </c>
      <c r="I105" s="119">
        <v>-1.5</v>
      </c>
      <c r="J105" s="120"/>
    </row>
    <row r="106" spans="1:10" ht="12" customHeight="1">
      <c r="A106" s="117"/>
      <c r="B106" s="100" t="s">
        <v>109</v>
      </c>
      <c r="C106" s="183">
        <v>3.5</v>
      </c>
      <c r="D106" s="183">
        <v>3.4</v>
      </c>
      <c r="E106" s="183">
        <v>3.4</v>
      </c>
      <c r="F106" s="183">
        <v>3.3</v>
      </c>
      <c r="G106" s="183">
        <v>3.2</v>
      </c>
      <c r="H106" s="119">
        <v>-1.7</v>
      </c>
      <c r="I106" s="119">
        <v>-1.7</v>
      </c>
      <c r="J106" s="120"/>
    </row>
    <row r="107" spans="1:10" ht="12" customHeight="1">
      <c r="A107" s="112"/>
      <c r="B107" s="112" t="s">
        <v>8</v>
      </c>
      <c r="C107" s="184">
        <v>3.6</v>
      </c>
      <c r="D107" s="184">
        <v>3.5</v>
      </c>
      <c r="E107" s="184">
        <v>3.4</v>
      </c>
      <c r="F107" s="184">
        <v>3.4</v>
      </c>
      <c r="G107" s="184">
        <v>3.3</v>
      </c>
      <c r="H107" s="123">
        <v>-2.1</v>
      </c>
      <c r="I107" s="123">
        <v>-2.1</v>
      </c>
      <c r="J107" s="120"/>
    </row>
    <row r="108" spans="1:10" s="100" customFormat="1" ht="3" customHeight="1">
      <c r="A108" s="82"/>
      <c r="B108" s="101"/>
      <c r="C108" s="82"/>
      <c r="D108" s="102"/>
      <c r="E108" s="102"/>
      <c r="F108" s="102"/>
      <c r="G108" s="102"/>
      <c r="H108" s="121">
        <v>0</v>
      </c>
      <c r="I108" s="103">
        <v>0</v>
      </c>
      <c r="J108" s="62"/>
    </row>
    <row r="109" spans="1:10" ht="12" customHeight="1">
      <c r="A109" s="112" t="s">
        <v>77</v>
      </c>
      <c r="B109" s="113"/>
      <c r="C109" s="186"/>
      <c r="D109" s="187"/>
      <c r="E109" s="187"/>
      <c r="F109" s="187"/>
      <c r="G109" s="187"/>
      <c r="H109" s="121"/>
      <c r="I109" s="188"/>
      <c r="J109" s="189"/>
    </row>
    <row r="110" spans="1:10" ht="12" customHeight="1">
      <c r="A110" s="112" t="s">
        <v>78</v>
      </c>
      <c r="B110" s="113"/>
      <c r="C110" s="186"/>
      <c r="D110" s="187"/>
      <c r="E110" s="187"/>
      <c r="F110" s="187"/>
      <c r="G110" s="187"/>
      <c r="H110" s="121"/>
      <c r="I110" s="188"/>
      <c r="J110" s="189"/>
    </row>
    <row r="111" spans="1:10" ht="12" customHeight="1">
      <c r="A111" s="117"/>
      <c r="B111" s="117" t="s">
        <v>10</v>
      </c>
      <c r="C111" s="190">
        <v>6.9</v>
      </c>
      <c r="D111" s="190">
        <v>6.9</v>
      </c>
      <c r="E111" s="190">
        <v>6.7</v>
      </c>
      <c r="F111" s="190">
        <v>6.7</v>
      </c>
      <c r="G111" s="190">
        <v>6.6</v>
      </c>
      <c r="H111" s="119">
        <v>-1.2</v>
      </c>
      <c r="I111" s="119">
        <v>-2</v>
      </c>
      <c r="J111" s="120"/>
    </row>
    <row r="112" spans="1:10" s="13" customFormat="1" ht="12" customHeight="1">
      <c r="A112" s="117"/>
      <c r="B112" s="117" t="s">
        <v>61</v>
      </c>
      <c r="C112" s="190">
        <v>6.5</v>
      </c>
      <c r="D112" s="190">
        <v>6.5</v>
      </c>
      <c r="E112" s="190">
        <v>6.4</v>
      </c>
      <c r="F112" s="190">
        <v>6.4</v>
      </c>
      <c r="G112" s="190">
        <v>6.3</v>
      </c>
      <c r="H112" s="119">
        <v>-0.7</v>
      </c>
      <c r="I112" s="119">
        <v>-1.4</v>
      </c>
      <c r="J112" s="120"/>
    </row>
    <row r="113" spans="1:10" s="100" customFormat="1" ht="12" customHeight="1">
      <c r="A113" s="117"/>
      <c r="B113" s="117" t="s">
        <v>62</v>
      </c>
      <c r="C113" s="190">
        <v>71.9</v>
      </c>
      <c r="D113" s="190">
        <v>66.2</v>
      </c>
      <c r="E113" s="190">
        <v>48.3</v>
      </c>
      <c r="F113" s="190">
        <v>57.8</v>
      </c>
      <c r="G113" s="190">
        <v>48.2</v>
      </c>
      <c r="H113" s="119">
        <v>-9.5</v>
      </c>
      <c r="I113" s="119">
        <v>-16.7</v>
      </c>
      <c r="J113" s="120"/>
    </row>
    <row r="114" spans="1:10" s="100" customFormat="1" ht="12" customHeight="1">
      <c r="A114" s="117"/>
      <c r="B114" s="100" t="s">
        <v>106</v>
      </c>
      <c r="C114" s="190">
        <v>5.7</v>
      </c>
      <c r="D114" s="190">
        <v>5.6</v>
      </c>
      <c r="E114" s="190">
        <v>5.6</v>
      </c>
      <c r="F114" s="190">
        <v>5.4</v>
      </c>
      <c r="G114" s="190">
        <v>5.4</v>
      </c>
      <c r="H114" s="119">
        <v>-1.3</v>
      </c>
      <c r="I114" s="119">
        <v>0.2</v>
      </c>
      <c r="J114" s="120"/>
    </row>
    <row r="115" spans="1:10" s="100" customFormat="1" ht="12" customHeight="1">
      <c r="A115" s="117"/>
      <c r="B115" s="100" t="s">
        <v>107</v>
      </c>
      <c r="C115" s="190">
        <v>1</v>
      </c>
      <c r="D115" s="190">
        <v>1</v>
      </c>
      <c r="E115" s="190">
        <v>1</v>
      </c>
      <c r="F115" s="190">
        <v>1</v>
      </c>
      <c r="G115" s="190">
        <v>1</v>
      </c>
      <c r="H115" s="119">
        <v>1.1</v>
      </c>
      <c r="I115" s="119">
        <v>4.6</v>
      </c>
      <c r="J115" s="120"/>
    </row>
    <row r="116" spans="1:10" s="100" customFormat="1" ht="12" customHeight="1">
      <c r="A116" s="117"/>
      <c r="B116" s="100" t="s">
        <v>108</v>
      </c>
      <c r="C116" s="190">
        <v>5.8</v>
      </c>
      <c r="D116" s="190">
        <v>5.6</v>
      </c>
      <c r="E116" s="190">
        <v>5.6</v>
      </c>
      <c r="F116" s="190">
        <v>5.5</v>
      </c>
      <c r="G116" s="190">
        <v>5.4</v>
      </c>
      <c r="H116" s="119">
        <v>-1.7</v>
      </c>
      <c r="I116" s="119">
        <v>-1.4</v>
      </c>
      <c r="J116" s="120"/>
    </row>
    <row r="117" spans="1:10" s="100" customFormat="1" ht="12" customHeight="1">
      <c r="A117" s="117"/>
      <c r="B117" s="100" t="s">
        <v>109</v>
      </c>
      <c r="C117" s="190">
        <v>6.2</v>
      </c>
      <c r="D117" s="190">
        <v>6.2</v>
      </c>
      <c r="E117" s="190">
        <v>6.2</v>
      </c>
      <c r="F117" s="190">
        <v>6.1</v>
      </c>
      <c r="G117" s="190">
        <v>6</v>
      </c>
      <c r="H117" s="119">
        <v>-0.7</v>
      </c>
      <c r="I117" s="119">
        <v>-1.1</v>
      </c>
      <c r="J117" s="120"/>
    </row>
    <row r="118" spans="1:10" s="100" customFormat="1" ht="12" customHeight="1">
      <c r="A118" s="13"/>
      <c r="B118" s="13" t="s">
        <v>8</v>
      </c>
      <c r="C118" s="191">
        <v>6.5</v>
      </c>
      <c r="D118" s="191">
        <v>6.5</v>
      </c>
      <c r="E118" s="191">
        <v>6.3</v>
      </c>
      <c r="F118" s="191">
        <v>6.3</v>
      </c>
      <c r="G118" s="191">
        <v>6.2</v>
      </c>
      <c r="H118" s="123">
        <v>-1.1</v>
      </c>
      <c r="I118" s="123">
        <v>-1.5</v>
      </c>
      <c r="J118" s="120"/>
    </row>
    <row r="119" spans="1:10" s="100" customFormat="1" ht="3" customHeight="1">
      <c r="A119" s="82"/>
      <c r="B119" s="101"/>
      <c r="C119" s="82"/>
      <c r="D119" s="82"/>
      <c r="E119" s="82"/>
      <c r="F119" s="102"/>
      <c r="G119" s="102"/>
      <c r="H119" s="103"/>
      <c r="I119" s="103"/>
      <c r="J119" s="62"/>
    </row>
    <row r="120" spans="1:10" s="100" customFormat="1" ht="3" customHeight="1">
      <c r="A120" s="143"/>
      <c r="B120" s="144"/>
      <c r="C120" s="105"/>
      <c r="D120" s="105"/>
      <c r="E120" s="105"/>
      <c r="F120" s="105"/>
      <c r="G120" s="105"/>
      <c r="H120" s="192"/>
      <c r="I120" s="192"/>
      <c r="J120" s="62"/>
    </row>
    <row r="121" spans="1:10" s="100" customFormat="1" ht="10.5" customHeight="1">
      <c r="A121" s="108"/>
      <c r="B121" s="84"/>
      <c r="C121" s="186"/>
      <c r="D121" s="186"/>
      <c r="E121" s="186"/>
      <c r="G121" s="117"/>
      <c r="H121" s="194"/>
      <c r="I121" s="195" t="s">
        <v>21</v>
      </c>
      <c r="J121" s="62"/>
    </row>
    <row r="122" spans="1:10" s="100" customFormat="1" ht="17.25" customHeight="1">
      <c r="A122" s="148" t="s">
        <v>110</v>
      </c>
      <c r="B122" s="148"/>
      <c r="C122" s="148"/>
      <c r="D122" s="148"/>
      <c r="E122" s="148"/>
      <c r="F122" s="1"/>
      <c r="G122" s="148"/>
      <c r="H122" s="149"/>
      <c r="I122" s="149"/>
      <c r="J122" s="82"/>
    </row>
    <row r="123" spans="1:10" s="100" customFormat="1" ht="17.25" customHeight="1">
      <c r="A123" s="148" t="s">
        <v>111</v>
      </c>
      <c r="B123" s="148"/>
      <c r="C123" s="148"/>
      <c r="D123" s="148"/>
      <c r="E123" s="148"/>
      <c r="F123" s="1"/>
      <c r="G123" s="148"/>
      <c r="H123" s="149"/>
      <c r="I123" s="149"/>
      <c r="J123" s="82"/>
    </row>
    <row r="124" spans="1:10" s="100" customFormat="1" ht="4.5" customHeight="1">
      <c r="A124" s="151"/>
      <c r="B124" s="151"/>
      <c r="C124" s="196"/>
      <c r="D124" s="196"/>
      <c r="E124" s="196"/>
      <c r="F124" s="5"/>
      <c r="G124" s="196"/>
      <c r="H124" s="197"/>
      <c r="I124" s="197"/>
      <c r="J124" s="3"/>
    </row>
    <row r="125" spans="1:10" s="100" customFormat="1" ht="15.75" customHeight="1">
      <c r="A125" s="104"/>
      <c r="B125" s="104"/>
      <c r="C125" s="105"/>
      <c r="D125" s="105"/>
      <c r="E125" s="105"/>
      <c r="F125" s="105"/>
      <c r="G125" s="105"/>
      <c r="H125" s="466" t="s">
        <v>105</v>
      </c>
      <c r="I125" s="466"/>
      <c r="J125" s="3"/>
    </row>
    <row r="126" spans="1:10" s="100" customFormat="1" ht="25.5" customHeight="1">
      <c r="A126" s="109"/>
      <c r="B126" s="109"/>
      <c r="C126" s="110" t="s">
        <v>53</v>
      </c>
      <c r="D126" s="110" t="s">
        <v>54</v>
      </c>
      <c r="E126" s="110" t="s">
        <v>55</v>
      </c>
      <c r="F126" s="110" t="s">
        <v>56</v>
      </c>
      <c r="G126" s="110" t="s">
        <v>57</v>
      </c>
      <c r="H126" s="111" t="s">
        <v>58</v>
      </c>
      <c r="I126" s="111" t="s">
        <v>70</v>
      </c>
      <c r="J126" s="153"/>
    </row>
    <row r="127" spans="1:10" s="100" customFormat="1" ht="3" customHeight="1">
      <c r="A127" s="10"/>
      <c r="B127" s="10"/>
      <c r="C127" s="198"/>
      <c r="D127" s="198"/>
      <c r="E127" s="198"/>
      <c r="F127" s="198"/>
      <c r="G127" s="198"/>
      <c r="H127" s="199"/>
      <c r="I127" s="199"/>
      <c r="J127" s="153"/>
    </row>
    <row r="128" spans="1:10" s="204" customFormat="1" ht="12" customHeight="1">
      <c r="A128" s="156" t="s">
        <v>118</v>
      </c>
      <c r="B128" s="200"/>
      <c r="C128" s="201"/>
      <c r="D128" s="201"/>
      <c r="E128" s="201"/>
      <c r="F128" s="202"/>
      <c r="G128" s="202"/>
      <c r="H128" s="203"/>
      <c r="I128" s="203"/>
      <c r="J128" s="202"/>
    </row>
    <row r="129" spans="1:10" s="204" customFormat="1" ht="12" customHeight="1">
      <c r="A129" s="161"/>
      <c r="B129" s="161" t="s">
        <v>10</v>
      </c>
      <c r="C129" s="205">
        <v>1</v>
      </c>
      <c r="D129" s="205">
        <v>0.98</v>
      </c>
      <c r="E129" s="205">
        <v>0.97</v>
      </c>
      <c r="F129" s="205">
        <v>0.95</v>
      </c>
      <c r="G129" s="205">
        <v>0.98</v>
      </c>
      <c r="H129" s="203" t="s">
        <v>13</v>
      </c>
      <c r="I129" s="203" t="s">
        <v>13</v>
      </c>
      <c r="J129" s="206"/>
    </row>
    <row r="130" spans="1:10" s="156" customFormat="1" ht="12" customHeight="1">
      <c r="A130" s="161"/>
      <c r="B130" s="161" t="s">
        <v>61</v>
      </c>
      <c r="C130" s="205">
        <v>0.99</v>
      </c>
      <c r="D130" s="205">
        <v>0.98</v>
      </c>
      <c r="E130" s="205">
        <v>0.97</v>
      </c>
      <c r="F130" s="205">
        <v>0.94</v>
      </c>
      <c r="G130" s="205">
        <v>0.98</v>
      </c>
      <c r="H130" s="203" t="s">
        <v>13</v>
      </c>
      <c r="I130" s="203" t="s">
        <v>13</v>
      </c>
      <c r="J130" s="206"/>
    </row>
    <row r="131" spans="2:10" s="161" customFormat="1" ht="12" customHeight="1">
      <c r="B131" s="161" t="s">
        <v>119</v>
      </c>
      <c r="C131" s="205">
        <v>1.29</v>
      </c>
      <c r="D131" s="205">
        <v>1.31</v>
      </c>
      <c r="E131" s="205">
        <v>1.31</v>
      </c>
      <c r="F131" s="205">
        <v>1.3</v>
      </c>
      <c r="G131" s="205">
        <v>1.29</v>
      </c>
      <c r="H131" s="203" t="s">
        <v>13</v>
      </c>
      <c r="I131" s="203" t="s">
        <v>13</v>
      </c>
      <c r="J131" s="206"/>
    </row>
    <row r="132" spans="2:10" s="161" customFormat="1" ht="12" customHeight="1">
      <c r="B132" s="100" t="s">
        <v>106</v>
      </c>
      <c r="C132" s="205">
        <v>1.06</v>
      </c>
      <c r="D132" s="205">
        <v>1.05</v>
      </c>
      <c r="E132" s="205">
        <v>1.03</v>
      </c>
      <c r="F132" s="205">
        <v>1</v>
      </c>
      <c r="G132" s="205">
        <v>0.99</v>
      </c>
      <c r="H132" s="203" t="s">
        <v>13</v>
      </c>
      <c r="I132" s="203" t="s">
        <v>13</v>
      </c>
      <c r="J132" s="206"/>
    </row>
    <row r="133" spans="2:10" s="161" customFormat="1" ht="12" customHeight="1">
      <c r="B133" s="100" t="s">
        <v>107</v>
      </c>
      <c r="C133" s="205">
        <v>0.75</v>
      </c>
      <c r="D133" s="205">
        <v>0.75</v>
      </c>
      <c r="E133" s="205">
        <v>0.74</v>
      </c>
      <c r="F133" s="205">
        <v>0.74</v>
      </c>
      <c r="G133" s="205">
        <v>0.75</v>
      </c>
      <c r="H133" s="203" t="s">
        <v>13</v>
      </c>
      <c r="I133" s="203" t="s">
        <v>13</v>
      </c>
      <c r="J133" s="206"/>
    </row>
    <row r="134" spans="2:10" s="161" customFormat="1" ht="12" customHeight="1">
      <c r="B134" s="100" t="s">
        <v>108</v>
      </c>
      <c r="C134" s="205">
        <v>1.07</v>
      </c>
      <c r="D134" s="205">
        <v>1.06</v>
      </c>
      <c r="E134" s="205">
        <v>1.04</v>
      </c>
      <c r="F134" s="205">
        <v>1.01</v>
      </c>
      <c r="G134" s="205">
        <v>1.05</v>
      </c>
      <c r="H134" s="203" t="s">
        <v>13</v>
      </c>
      <c r="I134" s="203" t="s">
        <v>13</v>
      </c>
      <c r="J134" s="206"/>
    </row>
    <row r="135" spans="2:10" s="161" customFormat="1" ht="12" customHeight="1">
      <c r="B135" s="100" t="s">
        <v>109</v>
      </c>
      <c r="C135" s="205">
        <v>1.02</v>
      </c>
      <c r="D135" s="205">
        <v>1</v>
      </c>
      <c r="E135" s="205">
        <v>0.99</v>
      </c>
      <c r="F135" s="205">
        <v>0.96</v>
      </c>
      <c r="G135" s="205">
        <v>1</v>
      </c>
      <c r="H135" s="203" t="s">
        <v>13</v>
      </c>
      <c r="I135" s="203" t="s">
        <v>13</v>
      </c>
      <c r="J135" s="206"/>
    </row>
    <row r="136" spans="1:10" s="156" customFormat="1" ht="12" customHeight="1">
      <c r="A136" s="169"/>
      <c r="B136" s="169" t="s">
        <v>8</v>
      </c>
      <c r="C136" s="172">
        <v>1.02</v>
      </c>
      <c r="D136" s="172">
        <v>1</v>
      </c>
      <c r="E136" s="172">
        <v>0.99</v>
      </c>
      <c r="F136" s="172">
        <v>0.96</v>
      </c>
      <c r="G136" s="172">
        <v>1</v>
      </c>
      <c r="H136" s="207" t="s">
        <v>13</v>
      </c>
      <c r="I136" s="207" t="s">
        <v>13</v>
      </c>
      <c r="J136" s="206"/>
    </row>
    <row r="137" spans="1:10" s="161" customFormat="1" ht="3" customHeight="1">
      <c r="A137" s="125"/>
      <c r="B137" s="173"/>
      <c r="C137" s="208"/>
      <c r="D137" s="209"/>
      <c r="E137" s="209"/>
      <c r="F137" s="210"/>
      <c r="G137" s="210"/>
      <c r="H137" s="174"/>
      <c r="I137" s="174"/>
      <c r="J137" s="131"/>
    </row>
    <row r="138" spans="1:10" s="161" customFormat="1" ht="13.5" customHeight="1">
      <c r="A138" s="156" t="s">
        <v>120</v>
      </c>
      <c r="B138" s="200"/>
      <c r="C138" s="211"/>
      <c r="D138" s="212"/>
      <c r="E138" s="212"/>
      <c r="F138" s="205"/>
      <c r="G138" s="205"/>
      <c r="H138" s="203"/>
      <c r="I138" s="203"/>
      <c r="J138" s="131"/>
    </row>
    <row r="139" spans="1:10" s="156" customFormat="1" ht="11.25">
      <c r="A139" s="161"/>
      <c r="B139" s="161" t="s">
        <v>10</v>
      </c>
      <c r="C139" s="205">
        <v>1.01</v>
      </c>
      <c r="D139" s="205">
        <v>0.99</v>
      </c>
      <c r="E139" s="205">
        <v>0.98</v>
      </c>
      <c r="F139" s="205">
        <v>0.96</v>
      </c>
      <c r="G139" s="205">
        <v>0.97</v>
      </c>
      <c r="H139" s="163">
        <v>-0.9</v>
      </c>
      <c r="I139" s="163">
        <v>1.1</v>
      </c>
      <c r="J139" s="131"/>
    </row>
    <row r="140" spans="1:10" s="204" customFormat="1" ht="12.75">
      <c r="A140" s="161"/>
      <c r="B140" s="161" t="s">
        <v>61</v>
      </c>
      <c r="C140" s="205">
        <v>1</v>
      </c>
      <c r="D140" s="205">
        <v>0.99</v>
      </c>
      <c r="E140" s="205">
        <v>0.97</v>
      </c>
      <c r="F140" s="205">
        <v>0.95</v>
      </c>
      <c r="G140" s="205">
        <v>0.97</v>
      </c>
      <c r="H140" s="163">
        <v>-0.9</v>
      </c>
      <c r="I140" s="163">
        <v>1.8</v>
      </c>
      <c r="J140" s="213"/>
    </row>
    <row r="141" spans="1:10" s="204" customFormat="1" ht="14.25" customHeight="1">
      <c r="A141" s="161"/>
      <c r="B141" s="161" t="s">
        <v>119</v>
      </c>
      <c r="C141" s="205" t="s">
        <v>15</v>
      </c>
      <c r="D141" s="205" t="s">
        <v>15</v>
      </c>
      <c r="E141" s="212" t="s">
        <v>15</v>
      </c>
      <c r="F141" s="205" t="s">
        <v>15</v>
      </c>
      <c r="G141" s="205" t="s">
        <v>15</v>
      </c>
      <c r="H141" s="205" t="s">
        <v>15</v>
      </c>
      <c r="I141" s="203" t="s">
        <v>15</v>
      </c>
      <c r="J141" s="214"/>
    </row>
    <row r="142" spans="1:10" s="204" customFormat="1" ht="14.25" customHeight="1">
      <c r="A142" s="161"/>
      <c r="B142" s="100" t="s">
        <v>106</v>
      </c>
      <c r="C142" s="205">
        <v>1.1</v>
      </c>
      <c r="D142" s="205">
        <v>1.1</v>
      </c>
      <c r="E142" s="205">
        <v>1.08</v>
      </c>
      <c r="F142" s="205">
        <v>1.05</v>
      </c>
      <c r="G142" s="205">
        <v>1.04</v>
      </c>
      <c r="H142" s="163">
        <v>-1.3</v>
      </c>
      <c r="I142" s="163">
        <v>-0.6</v>
      </c>
      <c r="J142" s="214"/>
    </row>
    <row r="143" spans="1:10" s="204" customFormat="1" ht="12.75">
      <c r="A143" s="161"/>
      <c r="B143" s="100" t="s">
        <v>107</v>
      </c>
      <c r="C143" s="205" t="s">
        <v>15</v>
      </c>
      <c r="D143" s="205" t="s">
        <v>15</v>
      </c>
      <c r="E143" s="212" t="s">
        <v>15</v>
      </c>
      <c r="F143" s="205" t="s">
        <v>15</v>
      </c>
      <c r="G143" s="205" t="s">
        <v>15</v>
      </c>
      <c r="H143" s="205" t="s">
        <v>15</v>
      </c>
      <c r="I143" s="205" t="s">
        <v>15</v>
      </c>
      <c r="J143" s="214"/>
    </row>
    <row r="144" spans="1:10" s="156" customFormat="1" ht="11.25">
      <c r="A144" s="161"/>
      <c r="B144" s="100" t="s">
        <v>108</v>
      </c>
      <c r="C144" s="205">
        <v>1.11</v>
      </c>
      <c r="D144" s="205">
        <v>1.11</v>
      </c>
      <c r="E144" s="205">
        <v>1.09</v>
      </c>
      <c r="F144" s="205">
        <v>1.05</v>
      </c>
      <c r="G144" s="205">
        <v>1.05</v>
      </c>
      <c r="H144" s="163">
        <v>-1.3</v>
      </c>
      <c r="I144" s="163">
        <v>0.3</v>
      </c>
      <c r="J144" s="131"/>
    </row>
    <row r="145" spans="2:10" s="161" customFormat="1" ht="13.5" customHeight="1">
      <c r="B145" s="100" t="s">
        <v>109</v>
      </c>
      <c r="C145" s="205">
        <v>1.02</v>
      </c>
      <c r="D145" s="205">
        <v>1</v>
      </c>
      <c r="E145" s="205">
        <v>0.99</v>
      </c>
      <c r="F145" s="205">
        <v>0.96</v>
      </c>
      <c r="G145" s="205">
        <v>0.97</v>
      </c>
      <c r="H145" s="163">
        <v>-1.2</v>
      </c>
      <c r="I145" s="163">
        <v>1</v>
      </c>
      <c r="J145" s="125"/>
    </row>
    <row r="146" spans="1:10" s="161" customFormat="1" ht="11.25">
      <c r="A146" s="169"/>
      <c r="B146" s="169" t="s">
        <v>8</v>
      </c>
      <c r="C146" s="172">
        <v>1.02</v>
      </c>
      <c r="D146" s="172">
        <v>1</v>
      </c>
      <c r="E146" s="172">
        <v>0.99</v>
      </c>
      <c r="F146" s="172">
        <v>0.96</v>
      </c>
      <c r="G146" s="172">
        <v>0.97</v>
      </c>
      <c r="H146" s="171">
        <v>-1.2</v>
      </c>
      <c r="I146" s="171">
        <v>1.3</v>
      </c>
      <c r="J146" s="215"/>
    </row>
    <row r="147" spans="1:10" s="161" customFormat="1" ht="3" customHeight="1">
      <c r="A147" s="216"/>
      <c r="B147" s="217"/>
      <c r="C147" s="218"/>
      <c r="D147" s="218"/>
      <c r="E147" s="218"/>
      <c r="F147" s="219"/>
      <c r="G147" s="219"/>
      <c r="H147" s="220"/>
      <c r="I147" s="220"/>
      <c r="J147" s="131"/>
    </row>
    <row r="148" spans="1:10" s="161" customFormat="1" ht="3" customHeight="1">
      <c r="A148" s="221"/>
      <c r="B148" s="222"/>
      <c r="C148" s="223"/>
      <c r="D148" s="223"/>
      <c r="E148" s="223"/>
      <c r="F148" s="224"/>
      <c r="G148" s="224"/>
      <c r="H148" s="225"/>
      <c r="I148" s="225"/>
      <c r="J148" s="131"/>
    </row>
    <row r="149" spans="1:10" s="100" customFormat="1" ht="18.75" customHeight="1">
      <c r="A149" s="226" t="s">
        <v>31</v>
      </c>
      <c r="B149" s="465" t="s">
        <v>51</v>
      </c>
      <c r="C149" s="465"/>
      <c r="D149" s="465"/>
      <c r="E149" s="465"/>
      <c r="F149" s="465"/>
      <c r="G149" s="465"/>
      <c r="H149" s="465"/>
      <c r="I149" s="465"/>
      <c r="J149" s="227"/>
    </row>
    <row r="150" spans="1:10" s="13" customFormat="1" ht="18.75" customHeight="1">
      <c r="A150" s="226" t="s">
        <v>32</v>
      </c>
      <c r="B150" s="465" t="s">
        <v>91</v>
      </c>
      <c r="C150" s="465"/>
      <c r="D150" s="465"/>
      <c r="E150" s="465"/>
      <c r="F150" s="465"/>
      <c r="G150" s="465"/>
      <c r="H150" s="465"/>
      <c r="I150" s="465"/>
      <c r="J150" s="227"/>
    </row>
    <row r="151" spans="1:10" ht="18.75" customHeight="1">
      <c r="A151" s="74" t="s">
        <v>34</v>
      </c>
      <c r="B151" s="463" t="s">
        <v>92</v>
      </c>
      <c r="C151" s="463"/>
      <c r="D151" s="463"/>
      <c r="E151" s="463"/>
      <c r="F151" s="463"/>
      <c r="G151" s="463"/>
      <c r="H151" s="463"/>
      <c r="I151" s="463"/>
      <c r="J151" s="227"/>
    </row>
    <row r="152" spans="1:10" s="193" customFormat="1" ht="11.25" customHeight="1">
      <c r="A152" s="74" t="s">
        <v>36</v>
      </c>
      <c r="B152" s="465" t="s">
        <v>93</v>
      </c>
      <c r="C152" s="465"/>
      <c r="D152" s="465"/>
      <c r="E152" s="465"/>
      <c r="F152" s="465"/>
      <c r="G152" s="465"/>
      <c r="H152" s="465"/>
      <c r="I152" s="465"/>
      <c r="J152" s="227"/>
    </row>
    <row r="153" spans="1:10" s="193" customFormat="1" ht="37.5" customHeight="1">
      <c r="A153" s="74" t="s">
        <v>37</v>
      </c>
      <c r="B153" s="465" t="s">
        <v>121</v>
      </c>
      <c r="C153" s="465"/>
      <c r="D153" s="465"/>
      <c r="E153" s="465"/>
      <c r="F153" s="465"/>
      <c r="G153" s="465"/>
      <c r="H153" s="465"/>
      <c r="I153" s="465"/>
      <c r="J153" s="227"/>
    </row>
    <row r="154" spans="1:10" s="193" customFormat="1" ht="9.75" customHeight="1">
      <c r="A154" s="74" t="s">
        <v>38</v>
      </c>
      <c r="B154" s="465" t="s">
        <v>94</v>
      </c>
      <c r="C154" s="465"/>
      <c r="D154" s="465"/>
      <c r="E154" s="465"/>
      <c r="F154" s="465"/>
      <c r="G154" s="465"/>
      <c r="H154" s="465"/>
      <c r="I154" s="465"/>
      <c r="J154" s="106"/>
    </row>
    <row r="155" spans="1:10" s="193" customFormat="1" ht="19.5" customHeight="1">
      <c r="A155" s="74" t="s">
        <v>95</v>
      </c>
      <c r="B155" s="465" t="s">
        <v>96</v>
      </c>
      <c r="C155" s="465"/>
      <c r="D155" s="465"/>
      <c r="E155" s="465"/>
      <c r="F155" s="465"/>
      <c r="G155" s="465"/>
      <c r="H155" s="465"/>
      <c r="I155" s="465"/>
      <c r="J155" s="230"/>
    </row>
    <row r="156" spans="1:10" s="193" customFormat="1" ht="11.25" customHeight="1">
      <c r="A156" s="226" t="s">
        <v>97</v>
      </c>
      <c r="B156" s="465" t="s">
        <v>98</v>
      </c>
      <c r="C156" s="465"/>
      <c r="D156" s="465"/>
      <c r="E156" s="465"/>
      <c r="F156" s="465"/>
      <c r="G156" s="465"/>
      <c r="H156" s="465"/>
      <c r="I156" s="465"/>
      <c r="J156" s="230"/>
    </row>
    <row r="157" spans="1:10" s="193" customFormat="1" ht="29.25" customHeight="1">
      <c r="A157" s="226" t="s">
        <v>99</v>
      </c>
      <c r="B157" s="467" t="s">
        <v>122</v>
      </c>
      <c r="C157" s="467"/>
      <c r="D157" s="467"/>
      <c r="E157" s="467"/>
      <c r="F157" s="467"/>
      <c r="G157" s="467"/>
      <c r="H157" s="467"/>
      <c r="I157" s="467"/>
      <c r="J157" s="231"/>
    </row>
    <row r="158" spans="1:10" s="193" customFormat="1" ht="21" customHeight="1">
      <c r="A158" s="226" t="s">
        <v>100</v>
      </c>
      <c r="B158" s="467" t="s">
        <v>101</v>
      </c>
      <c r="C158" s="467"/>
      <c r="D158" s="467"/>
      <c r="E158" s="467"/>
      <c r="F158" s="467"/>
      <c r="G158" s="467"/>
      <c r="H158" s="467"/>
      <c r="I158" s="467"/>
      <c r="J158" s="232"/>
    </row>
    <row r="159" spans="1:10" s="193" customFormat="1" ht="9.75" customHeight="1">
      <c r="A159" s="74" t="s">
        <v>13</v>
      </c>
      <c r="B159" s="226" t="s">
        <v>41</v>
      </c>
      <c r="C159" s="233"/>
      <c r="D159" s="233"/>
      <c r="E159" s="233"/>
      <c r="F159" s="233"/>
      <c r="G159" s="233"/>
      <c r="H159" s="234"/>
      <c r="I159" s="234"/>
      <c r="J159" s="230"/>
    </row>
    <row r="160" spans="1:10" s="193" customFormat="1" ht="10.5" customHeight="1">
      <c r="A160" s="74" t="s">
        <v>15</v>
      </c>
      <c r="B160" s="226" t="s">
        <v>102</v>
      </c>
      <c r="C160" s="235"/>
      <c r="D160" s="235"/>
      <c r="E160" s="235"/>
      <c r="F160" s="235"/>
      <c r="G160" s="235"/>
      <c r="H160" s="236"/>
      <c r="I160" s="236"/>
      <c r="J160" s="237"/>
    </row>
    <row r="161" spans="3:10" s="193" customFormat="1" ht="12" customHeight="1">
      <c r="C161" s="238"/>
      <c r="D161" s="238"/>
      <c r="E161" s="238"/>
      <c r="F161" s="238"/>
      <c r="G161" s="238"/>
      <c r="H161" s="239"/>
      <c r="I161" s="239"/>
      <c r="J161" s="230"/>
    </row>
    <row r="162" spans="1:10" ht="12" customHeight="1">
      <c r="A162" s="6"/>
      <c r="B162" s="6"/>
      <c r="C162" s="240"/>
      <c r="D162" s="240"/>
      <c r="E162" s="240"/>
      <c r="F162" s="240"/>
      <c r="G162" s="240"/>
      <c r="H162" s="241"/>
      <c r="I162" s="241"/>
      <c r="J162" s="230"/>
    </row>
    <row r="163" spans="1:10" ht="12" customHeight="1">
      <c r="A163" s="6"/>
      <c r="B163" s="6"/>
      <c r="C163" s="230"/>
      <c r="D163" s="230"/>
      <c r="E163" s="230"/>
      <c r="F163" s="230"/>
      <c r="G163" s="230"/>
      <c r="H163" s="242"/>
      <c r="I163" s="242"/>
      <c r="J163" s="243"/>
    </row>
    <row r="164" spans="1:10" ht="12" customHeight="1">
      <c r="A164" s="96"/>
      <c r="B164" s="84"/>
      <c r="C164" s="230"/>
      <c r="D164" s="230"/>
      <c r="E164" s="230"/>
      <c r="F164" s="230"/>
      <c r="G164" s="230"/>
      <c r="H164" s="242"/>
      <c r="I164" s="242"/>
      <c r="J164" s="243"/>
    </row>
    <row r="165" spans="1:10" ht="12" customHeight="1">
      <c r="A165" s="3"/>
      <c r="B165" s="101"/>
      <c r="C165" s="238"/>
      <c r="D165" s="238"/>
      <c r="E165" s="238"/>
      <c r="F165" s="230"/>
      <c r="G165" s="230"/>
      <c r="H165" s="242"/>
      <c r="I165" s="242"/>
      <c r="J165" s="228"/>
    </row>
    <row r="166" spans="1:10" ht="12" customHeight="1">
      <c r="A166" s="6"/>
      <c r="B166" s="101"/>
      <c r="C166" s="230"/>
      <c r="D166" s="230"/>
      <c r="E166" s="230"/>
      <c r="F166" s="230"/>
      <c r="G166" s="230"/>
      <c r="H166" s="242"/>
      <c r="I166" s="242"/>
      <c r="J166" s="228"/>
    </row>
    <row r="167" spans="1:10" ht="12" customHeight="1">
      <c r="A167" s="6"/>
      <c r="B167" s="101"/>
      <c r="C167" s="230"/>
      <c r="D167" s="230"/>
      <c r="E167" s="230"/>
      <c r="F167" s="230"/>
      <c r="G167" s="230"/>
      <c r="H167" s="242"/>
      <c r="I167" s="242"/>
      <c r="J167" s="244"/>
    </row>
    <row r="168" spans="1:10" ht="12" customHeight="1">
      <c r="A168" s="6"/>
      <c r="B168" s="101"/>
      <c r="C168" s="230"/>
      <c r="D168" s="230"/>
      <c r="E168" s="230"/>
      <c r="F168" s="230"/>
      <c r="G168" s="230"/>
      <c r="H168" s="242"/>
      <c r="I168" s="242"/>
      <c r="J168" s="229"/>
    </row>
    <row r="169" spans="1:10" ht="12" customHeight="1">
      <c r="A169" s="6"/>
      <c r="B169" s="101"/>
      <c r="C169" s="230"/>
      <c r="D169" s="230"/>
      <c r="E169" s="230"/>
      <c r="F169" s="230"/>
      <c r="G169" s="230"/>
      <c r="H169" s="242"/>
      <c r="I169" s="242"/>
      <c r="J169" s="244"/>
    </row>
    <row r="170" spans="1:10" ht="12" customHeight="1">
      <c r="A170" s="6"/>
      <c r="B170" s="101"/>
      <c r="C170" s="245"/>
      <c r="D170" s="245"/>
      <c r="E170" s="245"/>
      <c r="F170" s="245"/>
      <c r="G170" s="245"/>
      <c r="H170" s="246"/>
      <c r="I170" s="246"/>
      <c r="J170" s="244"/>
    </row>
    <row r="171" spans="1:10" ht="12" customHeight="1">
      <c r="A171" s="6"/>
      <c r="B171" s="101"/>
      <c r="C171" s="245"/>
      <c r="D171" s="245"/>
      <c r="E171" s="245"/>
      <c r="F171" s="245"/>
      <c r="G171" s="245"/>
      <c r="H171" s="246"/>
      <c r="I171" s="246"/>
      <c r="J171" s="244"/>
    </row>
    <row r="172" spans="1:10" ht="12" customHeight="1">
      <c r="A172" s="6"/>
      <c r="B172" s="101"/>
      <c r="C172" s="238"/>
      <c r="D172" s="238"/>
      <c r="E172" s="238"/>
      <c r="F172" s="238"/>
      <c r="G172" s="238"/>
      <c r="H172" s="239"/>
      <c r="I172" s="239"/>
      <c r="J172" s="244"/>
    </row>
    <row r="173" spans="1:10" ht="12" customHeight="1">
      <c r="A173" s="6"/>
      <c r="B173" s="247"/>
      <c r="C173" s="229"/>
      <c r="D173" s="229"/>
      <c r="E173" s="229"/>
      <c r="F173" s="229"/>
      <c r="G173" s="229"/>
      <c r="H173" s="248"/>
      <c r="I173" s="248"/>
      <c r="J173" s="244"/>
    </row>
    <row r="174" spans="1:10" ht="12" customHeight="1">
      <c r="A174" s="6"/>
      <c r="B174" s="249"/>
      <c r="C174" s="250"/>
      <c r="D174" s="250"/>
      <c r="E174" s="250"/>
      <c r="F174" s="250"/>
      <c r="G174" s="250"/>
      <c r="H174" s="251"/>
      <c r="I174" s="251"/>
      <c r="J174" s="244"/>
    </row>
    <row r="175" spans="1:10" ht="12" customHeight="1">
      <c r="A175" s="6"/>
      <c r="B175" s="249"/>
      <c r="C175" s="250"/>
      <c r="D175" s="250"/>
      <c r="E175" s="250"/>
      <c r="F175" s="250"/>
      <c r="G175" s="250"/>
      <c r="H175" s="251"/>
      <c r="I175" s="251"/>
      <c r="J175" s="244"/>
    </row>
    <row r="176" spans="1:10" ht="12" customHeight="1">
      <c r="A176" s="6"/>
      <c r="B176" s="108"/>
      <c r="C176" s="250"/>
      <c r="D176" s="250"/>
      <c r="E176" s="250"/>
      <c r="F176" s="250"/>
      <c r="G176" s="250"/>
      <c r="H176" s="251"/>
      <c r="I176" s="251"/>
      <c r="J176" s="244"/>
    </row>
    <row r="177" spans="1:10" ht="12" customHeight="1">
      <c r="A177" s="6"/>
      <c r="B177" s="6"/>
      <c r="C177" s="250"/>
      <c r="D177" s="250"/>
      <c r="E177" s="250"/>
      <c r="F177" s="250"/>
      <c r="G177" s="250"/>
      <c r="H177" s="251"/>
      <c r="I177" s="251"/>
      <c r="J177" s="244"/>
    </row>
    <row r="178" spans="1:10" ht="12" customHeight="1">
      <c r="A178" s="6"/>
      <c r="B178" s="6"/>
      <c r="C178" s="250"/>
      <c r="D178" s="250"/>
      <c r="E178" s="250"/>
      <c r="F178" s="250"/>
      <c r="G178" s="250"/>
      <c r="H178" s="251"/>
      <c r="I178" s="251"/>
      <c r="J178" s="244"/>
    </row>
    <row r="179" spans="1:10" ht="12" customHeight="1">
      <c r="A179" s="6"/>
      <c r="B179" s="6"/>
      <c r="C179" s="250"/>
      <c r="D179" s="250"/>
      <c r="E179" s="250"/>
      <c r="F179" s="250"/>
      <c r="G179" s="250"/>
      <c r="H179" s="251"/>
      <c r="I179" s="251"/>
      <c r="J179" s="244"/>
    </row>
    <row r="180" spans="1:10" ht="12" customHeight="1">
      <c r="A180" s="6"/>
      <c r="B180" s="6"/>
      <c r="C180" s="250"/>
      <c r="D180" s="250"/>
      <c r="E180" s="250"/>
      <c r="F180" s="250"/>
      <c r="G180" s="250"/>
      <c r="H180" s="251"/>
      <c r="I180" s="251"/>
      <c r="J180" s="244"/>
    </row>
    <row r="181" spans="1:10" ht="12" customHeight="1">
      <c r="A181" s="6"/>
      <c r="B181" s="6"/>
      <c r="C181" s="250"/>
      <c r="D181" s="250"/>
      <c r="E181" s="250"/>
      <c r="F181" s="250"/>
      <c r="G181" s="250"/>
      <c r="H181" s="251"/>
      <c r="I181" s="251"/>
      <c r="J181" s="244"/>
    </row>
    <row r="182" spans="1:10" ht="12" customHeight="1">
      <c r="A182" s="6"/>
      <c r="B182" s="6"/>
      <c r="C182" s="250"/>
      <c r="D182" s="250"/>
      <c r="E182" s="250"/>
      <c r="F182" s="250"/>
      <c r="G182" s="250"/>
      <c r="H182" s="251"/>
      <c r="I182" s="251"/>
      <c r="J182" s="244"/>
    </row>
    <row r="183" spans="1:10" ht="12" customHeight="1">
      <c r="A183" s="6"/>
      <c r="B183" s="6"/>
      <c r="C183" s="250"/>
      <c r="D183" s="250"/>
      <c r="E183" s="250"/>
      <c r="F183" s="250"/>
      <c r="G183" s="250"/>
      <c r="H183" s="251"/>
      <c r="I183" s="251"/>
      <c r="J183" s="244"/>
    </row>
    <row r="184" spans="1:10" ht="12" customHeight="1">
      <c r="A184" s="6"/>
      <c r="B184" s="6"/>
      <c r="C184" s="250"/>
      <c r="D184" s="250"/>
      <c r="E184" s="250"/>
      <c r="F184" s="250"/>
      <c r="G184" s="250"/>
      <c r="H184" s="251"/>
      <c r="I184" s="251"/>
      <c r="J184" s="244"/>
    </row>
    <row r="185" spans="1:10" ht="12" customHeight="1">
      <c r="A185" s="6"/>
      <c r="B185" s="6"/>
      <c r="C185" s="250"/>
      <c r="D185" s="250"/>
      <c r="E185" s="250"/>
      <c r="F185" s="250"/>
      <c r="G185" s="250"/>
      <c r="H185" s="251"/>
      <c r="I185" s="251"/>
      <c r="J185" s="244"/>
    </row>
    <row r="186" spans="1:10" ht="12" customHeight="1">
      <c r="A186" s="6"/>
      <c r="B186" s="6"/>
      <c r="C186" s="250"/>
      <c r="D186" s="250"/>
      <c r="E186" s="250"/>
      <c r="F186" s="250"/>
      <c r="G186" s="250"/>
      <c r="H186" s="251"/>
      <c r="I186" s="251"/>
      <c r="J186" s="244"/>
    </row>
    <row r="187" spans="1:10" ht="12" customHeight="1">
      <c r="A187" s="6"/>
      <c r="B187" s="6"/>
      <c r="C187" s="250"/>
      <c r="D187" s="250"/>
      <c r="E187" s="250"/>
      <c r="F187" s="250"/>
      <c r="G187" s="250"/>
      <c r="H187" s="251"/>
      <c r="I187" s="251"/>
      <c r="J187" s="244"/>
    </row>
    <row r="188" spans="1:10" ht="12" customHeight="1">
      <c r="A188" s="6"/>
      <c r="B188" s="6"/>
      <c r="C188" s="250"/>
      <c r="D188" s="250"/>
      <c r="E188" s="250"/>
      <c r="F188" s="250"/>
      <c r="G188" s="250"/>
      <c r="H188" s="251"/>
      <c r="I188" s="251"/>
      <c r="J188" s="244"/>
    </row>
    <row r="189" spans="1:10" ht="12" customHeight="1">
      <c r="A189" s="6"/>
      <c r="B189" s="6"/>
      <c r="C189" s="250"/>
      <c r="D189" s="250"/>
      <c r="E189" s="250"/>
      <c r="F189" s="250"/>
      <c r="G189" s="250"/>
      <c r="H189" s="251"/>
      <c r="I189" s="251"/>
      <c r="J189" s="244"/>
    </row>
    <row r="190" spans="1:10" ht="12" customHeight="1">
      <c r="A190" s="6"/>
      <c r="B190" s="6"/>
      <c r="C190" s="250"/>
      <c r="D190" s="250"/>
      <c r="E190" s="250"/>
      <c r="F190" s="250"/>
      <c r="G190" s="250"/>
      <c r="H190" s="251"/>
      <c r="I190" s="251"/>
      <c r="J190" s="244"/>
    </row>
    <row r="191" spans="1:10" ht="12" customHeight="1">
      <c r="A191" s="6"/>
      <c r="B191" s="6"/>
      <c r="C191" s="250"/>
      <c r="D191" s="250"/>
      <c r="E191" s="250"/>
      <c r="F191" s="250"/>
      <c r="G191" s="250"/>
      <c r="H191" s="251"/>
      <c r="I191" s="251"/>
      <c r="J191" s="244"/>
    </row>
    <row r="192" spans="1:10" ht="12" customHeight="1">
      <c r="A192" s="6"/>
      <c r="B192" s="6"/>
      <c r="C192" s="250"/>
      <c r="D192" s="250"/>
      <c r="E192" s="250"/>
      <c r="F192" s="250"/>
      <c r="G192" s="250"/>
      <c r="H192" s="251"/>
      <c r="I192" s="251"/>
      <c r="J192" s="244"/>
    </row>
    <row r="193" spans="1:10" ht="12" customHeight="1">
      <c r="A193" s="6"/>
      <c r="B193" s="6"/>
      <c r="C193" s="250"/>
      <c r="D193" s="250"/>
      <c r="E193" s="250"/>
      <c r="F193" s="250"/>
      <c r="G193" s="250"/>
      <c r="H193" s="251"/>
      <c r="I193" s="251"/>
      <c r="J193" s="244"/>
    </row>
    <row r="194" spans="1:10" ht="12" customHeight="1">
      <c r="A194" s="6"/>
      <c r="B194" s="6"/>
      <c r="C194" s="250"/>
      <c r="D194" s="250"/>
      <c r="E194" s="250"/>
      <c r="F194" s="250"/>
      <c r="G194" s="250"/>
      <c r="H194" s="251"/>
      <c r="I194" s="251"/>
      <c r="J194" s="244"/>
    </row>
    <row r="195" spans="1:10" ht="12" customHeight="1">
      <c r="A195" s="6"/>
      <c r="B195" s="6"/>
      <c r="C195" s="250"/>
      <c r="D195" s="250"/>
      <c r="E195" s="250"/>
      <c r="F195" s="250"/>
      <c r="G195" s="250"/>
      <c r="H195" s="251"/>
      <c r="I195" s="251"/>
      <c r="J195" s="244"/>
    </row>
    <row r="196" spans="1:10" ht="12" customHeight="1">
      <c r="A196" s="6"/>
      <c r="B196" s="6"/>
      <c r="C196" s="250"/>
      <c r="D196" s="250"/>
      <c r="E196" s="250"/>
      <c r="F196" s="250"/>
      <c r="G196" s="250"/>
      <c r="H196" s="251"/>
      <c r="I196" s="251"/>
      <c r="J196" s="244"/>
    </row>
    <row r="197" spans="1:10" ht="12" customHeight="1">
      <c r="A197" s="6"/>
      <c r="B197" s="6"/>
      <c r="C197" s="250"/>
      <c r="D197" s="250"/>
      <c r="E197" s="250"/>
      <c r="F197" s="250"/>
      <c r="G197" s="250"/>
      <c r="H197" s="251"/>
      <c r="I197" s="251"/>
      <c r="J197" s="244"/>
    </row>
    <row r="198" spans="1:10" ht="12" customHeight="1">
      <c r="A198" s="6"/>
      <c r="B198" s="6"/>
      <c r="C198" s="250"/>
      <c r="D198" s="250"/>
      <c r="E198" s="250"/>
      <c r="F198" s="250"/>
      <c r="G198" s="250"/>
      <c r="H198" s="251"/>
      <c r="I198" s="251"/>
      <c r="J198" s="244"/>
    </row>
    <row r="199" spans="1:10" ht="12" customHeight="1">
      <c r="A199" s="6"/>
      <c r="B199" s="6"/>
      <c r="C199" s="250"/>
      <c r="D199" s="250"/>
      <c r="E199" s="250"/>
      <c r="F199" s="250"/>
      <c r="G199" s="250"/>
      <c r="H199" s="251"/>
      <c r="I199" s="251"/>
      <c r="J199" s="244"/>
    </row>
    <row r="200" spans="1:10" ht="12" customHeight="1">
      <c r="A200" s="6"/>
      <c r="B200" s="6"/>
      <c r="C200" s="250"/>
      <c r="D200" s="250"/>
      <c r="E200" s="250"/>
      <c r="F200" s="250"/>
      <c r="G200" s="250"/>
      <c r="H200" s="251"/>
      <c r="I200" s="251"/>
      <c r="J200" s="244"/>
    </row>
    <row r="201" spans="1:10" ht="12" customHeight="1">
      <c r="A201" s="6"/>
      <c r="B201" s="6"/>
      <c r="C201" s="250"/>
      <c r="D201" s="250"/>
      <c r="E201" s="250"/>
      <c r="F201" s="250"/>
      <c r="G201" s="250"/>
      <c r="H201" s="251"/>
      <c r="I201" s="251"/>
      <c r="J201" s="244"/>
    </row>
    <row r="202" spans="1:10" ht="12" customHeight="1">
      <c r="A202" s="6"/>
      <c r="B202" s="6"/>
      <c r="C202" s="250"/>
      <c r="D202" s="250"/>
      <c r="E202" s="250"/>
      <c r="F202" s="250"/>
      <c r="G202" s="250"/>
      <c r="H202" s="251"/>
      <c r="I202" s="251"/>
      <c r="J202" s="244"/>
    </row>
    <row r="203" spans="1:10" ht="12" customHeight="1">
      <c r="A203" s="6"/>
      <c r="B203" s="6"/>
      <c r="C203" s="250"/>
      <c r="D203" s="250"/>
      <c r="E203" s="250"/>
      <c r="F203" s="250"/>
      <c r="G203" s="250"/>
      <c r="H203" s="251"/>
      <c r="I203" s="251"/>
      <c r="J203" s="244"/>
    </row>
    <row r="204" spans="1:10" ht="12" customHeight="1">
      <c r="A204" s="6"/>
      <c r="B204" s="6"/>
      <c r="C204" s="250"/>
      <c r="D204" s="250"/>
      <c r="E204" s="250"/>
      <c r="F204" s="250"/>
      <c r="G204" s="250"/>
      <c r="H204" s="251"/>
      <c r="I204" s="251"/>
      <c r="J204" s="244"/>
    </row>
    <row r="205" spans="1:10" ht="12" customHeight="1">
      <c r="A205" s="6"/>
      <c r="B205" s="6"/>
      <c r="C205" s="250"/>
      <c r="D205" s="250"/>
      <c r="E205" s="250"/>
      <c r="F205" s="250"/>
      <c r="G205" s="250"/>
      <c r="H205" s="251"/>
      <c r="I205" s="251"/>
      <c r="J205" s="244"/>
    </row>
    <row r="206" spans="1:10" ht="12" customHeight="1">
      <c r="A206" s="6"/>
      <c r="B206" s="6"/>
      <c r="C206" s="250"/>
      <c r="D206" s="250"/>
      <c r="E206" s="250"/>
      <c r="F206" s="250"/>
      <c r="G206" s="250"/>
      <c r="H206" s="251"/>
      <c r="I206" s="251"/>
      <c r="J206" s="244"/>
    </row>
    <row r="207" spans="1:10" ht="12" customHeight="1">
      <c r="A207" s="6"/>
      <c r="B207" s="6"/>
      <c r="C207" s="250"/>
      <c r="D207" s="250"/>
      <c r="E207" s="250"/>
      <c r="F207" s="250"/>
      <c r="G207" s="250"/>
      <c r="H207" s="251"/>
      <c r="I207" s="251"/>
      <c r="J207" s="244"/>
    </row>
    <row r="208" spans="1:10" ht="12" customHeight="1">
      <c r="A208" s="6"/>
      <c r="B208" s="6"/>
      <c r="C208" s="250"/>
      <c r="D208" s="250"/>
      <c r="E208" s="250"/>
      <c r="F208" s="250"/>
      <c r="G208" s="250"/>
      <c r="H208" s="251"/>
      <c r="I208" s="251"/>
      <c r="J208" s="244"/>
    </row>
    <row r="209" spans="1:10" ht="12" customHeight="1">
      <c r="A209" s="6"/>
      <c r="B209" s="6"/>
      <c r="C209" s="250"/>
      <c r="D209" s="250"/>
      <c r="E209" s="250"/>
      <c r="F209" s="250"/>
      <c r="G209" s="250"/>
      <c r="H209" s="251"/>
      <c r="I209" s="251"/>
      <c r="J209" s="244"/>
    </row>
    <row r="210" spans="1:10" ht="12" customHeight="1">
      <c r="A210" s="6"/>
      <c r="B210" s="6"/>
      <c r="C210" s="250"/>
      <c r="D210" s="250"/>
      <c r="E210" s="250"/>
      <c r="F210" s="250"/>
      <c r="G210" s="250"/>
      <c r="H210" s="251"/>
      <c r="I210" s="251"/>
      <c r="J210" s="244"/>
    </row>
    <row r="211" spans="1:10" ht="12" customHeight="1">
      <c r="A211" s="6"/>
      <c r="B211" s="6"/>
      <c r="C211" s="250"/>
      <c r="D211" s="250"/>
      <c r="E211" s="250"/>
      <c r="F211" s="250"/>
      <c r="G211" s="250"/>
      <c r="H211" s="251"/>
      <c r="I211" s="251"/>
      <c r="J211" s="244"/>
    </row>
    <row r="212" spans="1:10" ht="12" customHeight="1">
      <c r="A212" s="6"/>
      <c r="B212" s="6"/>
      <c r="C212" s="250"/>
      <c r="D212" s="250"/>
      <c r="E212" s="250"/>
      <c r="F212" s="250"/>
      <c r="G212" s="250"/>
      <c r="H212" s="251"/>
      <c r="I212" s="251"/>
      <c r="J212" s="244"/>
    </row>
    <row r="213" spans="1:10" ht="12" customHeight="1">
      <c r="A213" s="6"/>
      <c r="B213" s="6"/>
      <c r="C213" s="250"/>
      <c r="D213" s="250"/>
      <c r="E213" s="250"/>
      <c r="F213" s="250"/>
      <c r="G213" s="250"/>
      <c r="H213" s="251"/>
      <c r="I213" s="251"/>
      <c r="J213" s="244"/>
    </row>
    <row r="214" spans="1:10" ht="12" customHeight="1">
      <c r="A214" s="6"/>
      <c r="B214" s="6"/>
      <c r="C214" s="250"/>
      <c r="D214" s="250"/>
      <c r="E214" s="250"/>
      <c r="F214" s="250"/>
      <c r="G214" s="250"/>
      <c r="H214" s="251"/>
      <c r="I214" s="251"/>
      <c r="J214" s="244"/>
    </row>
    <row r="215" spans="1:10" ht="12" customHeight="1">
      <c r="A215" s="6"/>
      <c r="B215" s="6"/>
      <c r="C215" s="250"/>
      <c r="D215" s="250"/>
      <c r="E215" s="250"/>
      <c r="F215" s="250"/>
      <c r="G215" s="250"/>
      <c r="H215" s="251"/>
      <c r="I215" s="251"/>
      <c r="J215" s="244"/>
    </row>
    <row r="216" spans="1:10" ht="12" customHeight="1">
      <c r="A216" s="6"/>
      <c r="B216" s="6"/>
      <c r="C216" s="250"/>
      <c r="D216" s="250"/>
      <c r="E216" s="250"/>
      <c r="F216" s="250"/>
      <c r="G216" s="250"/>
      <c r="H216" s="251"/>
      <c r="I216" s="251"/>
      <c r="J216" s="244"/>
    </row>
    <row r="217" spans="1:10" ht="12" customHeight="1">
      <c r="A217" s="6"/>
      <c r="B217" s="6"/>
      <c r="C217" s="250"/>
      <c r="D217" s="250"/>
      <c r="E217" s="250"/>
      <c r="F217" s="250"/>
      <c r="G217" s="250"/>
      <c r="H217" s="251"/>
      <c r="I217" s="251"/>
      <c r="J217" s="244"/>
    </row>
    <row r="218" spans="1:10" ht="12" customHeight="1">
      <c r="A218" s="6"/>
      <c r="B218" s="6"/>
      <c r="C218" s="250"/>
      <c r="D218" s="250"/>
      <c r="E218" s="250"/>
      <c r="F218" s="250"/>
      <c r="G218" s="250"/>
      <c r="H218" s="251"/>
      <c r="I218" s="251"/>
      <c r="J218" s="244"/>
    </row>
    <row r="219" spans="1:10" ht="12" customHeight="1">
      <c r="A219" s="6"/>
      <c r="B219" s="6"/>
      <c r="C219" s="250"/>
      <c r="D219" s="250"/>
      <c r="E219" s="250"/>
      <c r="F219" s="250"/>
      <c r="G219" s="250"/>
      <c r="H219" s="251"/>
      <c r="I219" s="251"/>
      <c r="J219" s="244"/>
    </row>
    <row r="220" spans="1:10" ht="12" customHeight="1">
      <c r="A220" s="6"/>
      <c r="B220" s="6"/>
      <c r="C220" s="250"/>
      <c r="D220" s="250"/>
      <c r="E220" s="250"/>
      <c r="F220" s="250"/>
      <c r="G220" s="250"/>
      <c r="H220" s="251"/>
      <c r="I220" s="251"/>
      <c r="J220" s="244"/>
    </row>
    <row r="221" spans="1:10" ht="12" customHeight="1">
      <c r="A221" s="6"/>
      <c r="B221" s="6"/>
      <c r="C221" s="250"/>
      <c r="D221" s="250"/>
      <c r="E221" s="250"/>
      <c r="F221" s="250"/>
      <c r="G221" s="250"/>
      <c r="H221" s="251"/>
      <c r="I221" s="251"/>
      <c r="J221" s="244"/>
    </row>
    <row r="222" spans="1:10" ht="12" customHeight="1">
      <c r="A222" s="6"/>
      <c r="B222" s="6"/>
      <c r="C222" s="250"/>
      <c r="D222" s="250"/>
      <c r="E222" s="250"/>
      <c r="F222" s="250"/>
      <c r="G222" s="250"/>
      <c r="H222" s="251"/>
      <c r="I222" s="251"/>
      <c r="J222" s="244"/>
    </row>
    <row r="223" spans="1:10" ht="12" customHeight="1">
      <c r="A223" s="6"/>
      <c r="B223" s="6"/>
      <c r="C223" s="250"/>
      <c r="D223" s="250"/>
      <c r="E223" s="250"/>
      <c r="F223" s="250"/>
      <c r="G223" s="250"/>
      <c r="H223" s="251"/>
      <c r="I223" s="251"/>
      <c r="J223" s="244"/>
    </row>
    <row r="224" spans="1:10" ht="12" customHeight="1">
      <c r="A224" s="6"/>
      <c r="B224" s="6"/>
      <c r="C224" s="250"/>
      <c r="D224" s="250"/>
      <c r="E224" s="250"/>
      <c r="F224" s="250"/>
      <c r="G224" s="250"/>
      <c r="H224" s="251"/>
      <c r="I224" s="251"/>
      <c r="J224" s="244"/>
    </row>
    <row r="225" spans="1:10" ht="12" customHeight="1">
      <c r="A225" s="6"/>
      <c r="B225" s="6"/>
      <c r="C225" s="250"/>
      <c r="D225" s="250"/>
      <c r="E225" s="250"/>
      <c r="F225" s="250"/>
      <c r="G225" s="250"/>
      <c r="H225" s="251"/>
      <c r="I225" s="251"/>
      <c r="J225" s="244"/>
    </row>
    <row r="226" spans="1:10" ht="12" customHeight="1">
      <c r="A226" s="6"/>
      <c r="B226" s="6"/>
      <c r="C226" s="250"/>
      <c r="D226" s="250"/>
      <c r="E226" s="250"/>
      <c r="F226" s="250"/>
      <c r="G226" s="250"/>
      <c r="H226" s="251"/>
      <c r="I226" s="251"/>
      <c r="J226" s="244"/>
    </row>
    <row r="227" spans="1:10" ht="12" customHeight="1">
      <c r="A227" s="6"/>
      <c r="B227" s="6"/>
      <c r="C227" s="250"/>
      <c r="D227" s="250"/>
      <c r="E227" s="250"/>
      <c r="F227" s="250"/>
      <c r="G227" s="250"/>
      <c r="H227" s="251"/>
      <c r="I227" s="251"/>
      <c r="J227" s="244"/>
    </row>
    <row r="228" spans="1:10" ht="12" customHeight="1">
      <c r="A228" s="6"/>
      <c r="B228" s="6"/>
      <c r="C228" s="250"/>
      <c r="D228" s="250"/>
      <c r="E228" s="250"/>
      <c r="F228" s="250"/>
      <c r="G228" s="250"/>
      <c r="H228" s="251"/>
      <c r="I228" s="251"/>
      <c r="J228" s="244"/>
    </row>
    <row r="229" spans="1:10" ht="12" customHeight="1">
      <c r="A229" s="6"/>
      <c r="B229" s="6"/>
      <c r="C229" s="250"/>
      <c r="D229" s="250"/>
      <c r="E229" s="250"/>
      <c r="F229" s="250"/>
      <c r="G229" s="250"/>
      <c r="H229" s="251"/>
      <c r="I229" s="251"/>
      <c r="J229" s="244"/>
    </row>
    <row r="230" spans="1:10" ht="12" customHeight="1">
      <c r="A230" s="6"/>
      <c r="B230" s="6"/>
      <c r="C230" s="250"/>
      <c r="D230" s="250"/>
      <c r="E230" s="250"/>
      <c r="F230" s="250"/>
      <c r="G230" s="250"/>
      <c r="H230" s="251"/>
      <c r="I230" s="251"/>
      <c r="J230" s="244"/>
    </row>
    <row r="231" spans="1:10" ht="12" customHeight="1">
      <c r="A231" s="6"/>
      <c r="B231" s="6"/>
      <c r="C231" s="250"/>
      <c r="D231" s="250"/>
      <c r="E231" s="250"/>
      <c r="F231" s="250"/>
      <c r="G231" s="250"/>
      <c r="H231" s="251"/>
      <c r="I231" s="251"/>
      <c r="J231" s="244"/>
    </row>
    <row r="232" spans="1:10" ht="12" customHeight="1">
      <c r="A232" s="6"/>
      <c r="B232" s="6"/>
      <c r="C232" s="250"/>
      <c r="D232" s="250"/>
      <c r="E232" s="250"/>
      <c r="F232" s="250"/>
      <c r="G232" s="250"/>
      <c r="H232" s="251"/>
      <c r="I232" s="251"/>
      <c r="J232" s="244"/>
    </row>
    <row r="233" spans="1:10" ht="12" customHeight="1">
      <c r="A233" s="6"/>
      <c r="B233" s="6"/>
      <c r="C233" s="250"/>
      <c r="D233" s="250"/>
      <c r="E233" s="250"/>
      <c r="F233" s="250"/>
      <c r="G233" s="250"/>
      <c r="H233" s="251"/>
      <c r="I233" s="251"/>
      <c r="J233" s="244"/>
    </row>
    <row r="234" spans="1:10" ht="12" customHeight="1">
      <c r="A234" s="6"/>
      <c r="B234" s="6"/>
      <c r="C234" s="250"/>
      <c r="D234" s="250"/>
      <c r="E234" s="250"/>
      <c r="F234" s="250"/>
      <c r="G234" s="250"/>
      <c r="H234" s="251"/>
      <c r="I234" s="251"/>
      <c r="J234" s="106"/>
    </row>
    <row r="235" spans="1:10" ht="12" customHeight="1">
      <c r="A235" s="6"/>
      <c r="B235" s="6"/>
      <c r="C235" s="250"/>
      <c r="D235" s="250"/>
      <c r="E235" s="250"/>
      <c r="F235" s="250"/>
      <c r="G235" s="250"/>
      <c r="H235" s="251"/>
      <c r="I235" s="251"/>
      <c r="J235" s="244"/>
    </row>
    <row r="236" spans="1:10" ht="12" customHeight="1">
      <c r="A236" s="6"/>
      <c r="B236" s="6"/>
      <c r="C236" s="250"/>
      <c r="D236" s="250"/>
      <c r="E236" s="250"/>
      <c r="F236" s="250"/>
      <c r="G236" s="250"/>
      <c r="H236" s="251"/>
      <c r="I236" s="251"/>
      <c r="J236" s="244"/>
    </row>
    <row r="237" spans="1:10" ht="12" customHeight="1">
      <c r="A237" s="6"/>
      <c r="B237" s="6"/>
      <c r="C237" s="250"/>
      <c r="D237" s="250"/>
      <c r="E237" s="250"/>
      <c r="F237" s="250"/>
      <c r="G237" s="250"/>
      <c r="H237" s="251"/>
      <c r="I237" s="251"/>
      <c r="J237" s="244"/>
    </row>
    <row r="238" spans="1:10" ht="12" customHeight="1">
      <c r="A238" s="6"/>
      <c r="B238" s="6"/>
      <c r="C238" s="250"/>
      <c r="D238" s="250"/>
      <c r="E238" s="250"/>
      <c r="F238" s="250"/>
      <c r="G238" s="250"/>
      <c r="H238" s="251"/>
      <c r="I238" s="251"/>
      <c r="J238" s="244"/>
    </row>
    <row r="239" spans="1:10" ht="12" customHeight="1">
      <c r="A239" s="6"/>
      <c r="B239" s="6"/>
      <c r="C239" s="186"/>
      <c r="D239" s="186"/>
      <c r="E239" s="186"/>
      <c r="F239" s="186"/>
      <c r="G239" s="186"/>
      <c r="H239" s="252"/>
      <c r="I239" s="252"/>
      <c r="J239" s="244"/>
    </row>
    <row r="240" spans="1:10" ht="12" customHeight="1">
      <c r="A240" s="6"/>
      <c r="B240" s="6"/>
      <c r="C240" s="250"/>
      <c r="D240" s="250"/>
      <c r="E240" s="250"/>
      <c r="F240" s="250"/>
      <c r="G240" s="250"/>
      <c r="H240" s="251"/>
      <c r="I240" s="251"/>
      <c r="J240" s="244"/>
    </row>
    <row r="241" spans="1:10" ht="12" customHeight="1">
      <c r="A241" s="6"/>
      <c r="B241" s="6"/>
      <c r="C241" s="250"/>
      <c r="D241" s="250"/>
      <c r="E241" s="250"/>
      <c r="F241" s="250"/>
      <c r="G241" s="250"/>
      <c r="H241" s="251"/>
      <c r="I241" s="251"/>
      <c r="J241" s="244"/>
    </row>
    <row r="242" spans="1:10" ht="12" customHeight="1">
      <c r="A242" s="6"/>
      <c r="B242" s="6"/>
      <c r="C242" s="250"/>
      <c r="D242" s="250"/>
      <c r="E242" s="250"/>
      <c r="F242" s="250"/>
      <c r="G242" s="250"/>
      <c r="H242" s="251"/>
      <c r="I242" s="251"/>
      <c r="J242" s="244"/>
    </row>
    <row r="243" spans="1:10" ht="12" customHeight="1">
      <c r="A243" s="6"/>
      <c r="B243" s="84"/>
      <c r="C243" s="250"/>
      <c r="D243" s="250"/>
      <c r="E243" s="250"/>
      <c r="F243" s="250"/>
      <c r="G243" s="250"/>
      <c r="H243" s="251"/>
      <c r="I243" s="251"/>
      <c r="J243" s="244"/>
    </row>
    <row r="244" spans="1:10" ht="12" customHeight="1">
      <c r="A244" s="82"/>
      <c r="B244" s="6"/>
      <c r="C244" s="250"/>
      <c r="D244" s="250"/>
      <c r="E244" s="250"/>
      <c r="F244" s="250"/>
      <c r="G244" s="250"/>
      <c r="H244" s="251"/>
      <c r="I244" s="251"/>
      <c r="J244" s="244"/>
    </row>
    <row r="245" spans="1:10" ht="12" customHeight="1">
      <c r="A245" s="82"/>
      <c r="B245" s="6"/>
      <c r="C245" s="250"/>
      <c r="D245" s="250"/>
      <c r="E245" s="250"/>
      <c r="F245" s="250"/>
      <c r="G245" s="250"/>
      <c r="H245" s="251"/>
      <c r="I245" s="251"/>
      <c r="J245" s="244"/>
    </row>
    <row r="246" spans="1:10" ht="12" customHeight="1">
      <c r="A246" s="82"/>
      <c r="B246" s="6"/>
      <c r="C246" s="250"/>
      <c r="D246" s="250"/>
      <c r="E246" s="250"/>
      <c r="F246" s="250"/>
      <c r="G246" s="250"/>
      <c r="H246" s="251"/>
      <c r="I246" s="251"/>
      <c r="J246" s="244"/>
    </row>
    <row r="247" spans="1:10" ht="12" customHeight="1">
      <c r="A247" s="82"/>
      <c r="B247" s="6"/>
      <c r="C247" s="250"/>
      <c r="D247" s="250"/>
      <c r="E247" s="250"/>
      <c r="F247" s="250"/>
      <c r="G247" s="250"/>
      <c r="H247" s="251"/>
      <c r="I247" s="251"/>
      <c r="J247" s="244"/>
    </row>
    <row r="248" spans="1:10" ht="12" customHeight="1">
      <c r="A248" s="82"/>
      <c r="B248" s="6"/>
      <c r="C248" s="250"/>
      <c r="D248" s="250"/>
      <c r="E248" s="250"/>
      <c r="F248" s="250"/>
      <c r="G248" s="250"/>
      <c r="H248" s="251"/>
      <c r="I248" s="251"/>
      <c r="J248" s="244"/>
    </row>
    <row r="249" spans="1:10" ht="12" customHeight="1">
      <c r="A249" s="82"/>
      <c r="B249" s="6"/>
      <c r="C249" s="250"/>
      <c r="D249" s="250"/>
      <c r="E249" s="250"/>
      <c r="F249" s="250"/>
      <c r="G249" s="250"/>
      <c r="H249" s="251"/>
      <c r="I249" s="251"/>
      <c r="J249" s="244"/>
    </row>
    <row r="250" spans="1:10" ht="12" customHeight="1">
      <c r="A250" s="82"/>
      <c r="B250" s="6"/>
      <c r="C250" s="250"/>
      <c r="D250" s="250"/>
      <c r="E250" s="250"/>
      <c r="F250" s="250"/>
      <c r="G250" s="250"/>
      <c r="H250" s="251"/>
      <c r="I250" s="251"/>
      <c r="J250" s="244"/>
    </row>
    <row r="251" spans="1:10" ht="12" customHeight="1">
      <c r="A251" s="82"/>
      <c r="B251" s="6"/>
      <c r="C251" s="250"/>
      <c r="D251" s="250"/>
      <c r="E251" s="250"/>
      <c r="F251" s="250"/>
      <c r="G251" s="250"/>
      <c r="H251" s="251"/>
      <c r="I251" s="251"/>
      <c r="J251" s="244"/>
    </row>
    <row r="252" spans="1:10" ht="12" customHeight="1">
      <c r="A252" s="82"/>
      <c r="B252" s="6"/>
      <c r="C252" s="250"/>
      <c r="D252" s="250"/>
      <c r="E252" s="250"/>
      <c r="F252" s="250"/>
      <c r="G252" s="250"/>
      <c r="H252" s="251"/>
      <c r="I252" s="251"/>
      <c r="J252" s="244"/>
    </row>
    <row r="253" spans="1:10" ht="12" customHeight="1">
      <c r="A253" s="82"/>
      <c r="B253" s="6"/>
      <c r="C253" s="250"/>
      <c r="D253" s="250"/>
      <c r="E253" s="250"/>
      <c r="F253" s="250"/>
      <c r="G253" s="250"/>
      <c r="H253" s="251"/>
      <c r="I253" s="251"/>
      <c r="J253" s="244"/>
    </row>
    <row r="254" spans="1:10" ht="12" customHeight="1">
      <c r="A254" s="82"/>
      <c r="B254" s="6"/>
      <c r="C254" s="250"/>
      <c r="D254" s="250"/>
      <c r="E254" s="250"/>
      <c r="F254" s="250"/>
      <c r="G254" s="250"/>
      <c r="H254" s="251"/>
      <c r="I254" s="251"/>
      <c r="J254" s="244"/>
    </row>
    <row r="255" spans="1:10" ht="12" customHeight="1">
      <c r="A255" s="82"/>
      <c r="B255" s="6"/>
      <c r="C255" s="250"/>
      <c r="D255" s="250"/>
      <c r="E255" s="250"/>
      <c r="F255" s="250"/>
      <c r="G255" s="250"/>
      <c r="H255" s="251"/>
      <c r="I255" s="251"/>
      <c r="J255" s="244"/>
    </row>
    <row r="256" spans="1:10" ht="12" customHeight="1">
      <c r="A256" s="82"/>
      <c r="B256" s="6"/>
      <c r="C256" s="250"/>
      <c r="D256" s="250"/>
      <c r="E256" s="250"/>
      <c r="F256" s="250"/>
      <c r="G256" s="250"/>
      <c r="H256" s="251"/>
      <c r="I256" s="251"/>
      <c r="J256" s="244"/>
    </row>
    <row r="257" spans="1:10" ht="12" customHeight="1">
      <c r="A257" s="82"/>
      <c r="B257" s="6"/>
      <c r="C257" s="250"/>
      <c r="D257" s="250"/>
      <c r="E257" s="250"/>
      <c r="F257" s="250"/>
      <c r="G257" s="250"/>
      <c r="H257" s="251"/>
      <c r="I257" s="251"/>
      <c r="J257" s="244"/>
    </row>
    <row r="258" spans="1:10" ht="12" customHeight="1">
      <c r="A258" s="82"/>
      <c r="B258" s="6"/>
      <c r="C258" s="250"/>
      <c r="D258" s="250"/>
      <c r="E258" s="250"/>
      <c r="F258" s="250"/>
      <c r="G258" s="250"/>
      <c r="H258" s="251"/>
      <c r="I258" s="251"/>
      <c r="J258" s="244"/>
    </row>
    <row r="259" spans="1:10" ht="12" customHeight="1">
      <c r="A259" s="82"/>
      <c r="B259" s="6"/>
      <c r="C259" s="250"/>
      <c r="D259" s="250"/>
      <c r="E259" s="250"/>
      <c r="F259" s="250"/>
      <c r="G259" s="250"/>
      <c r="H259" s="251"/>
      <c r="I259" s="251"/>
      <c r="J259" s="244"/>
    </row>
    <row r="260" spans="1:10" ht="12" customHeight="1">
      <c r="A260" s="82"/>
      <c r="B260" s="6"/>
      <c r="C260" s="250"/>
      <c r="D260" s="250"/>
      <c r="E260" s="250"/>
      <c r="F260" s="250"/>
      <c r="G260" s="250"/>
      <c r="H260" s="251"/>
      <c r="I260" s="251"/>
      <c r="J260" s="244"/>
    </row>
    <row r="261" spans="1:10" ht="12" customHeight="1">
      <c r="A261" s="82"/>
      <c r="B261" s="6"/>
      <c r="C261" s="250"/>
      <c r="D261" s="250"/>
      <c r="E261" s="250"/>
      <c r="F261" s="250"/>
      <c r="G261" s="250"/>
      <c r="H261" s="251"/>
      <c r="I261" s="251"/>
      <c r="J261" s="244"/>
    </row>
    <row r="262" spans="1:10" ht="12" customHeight="1">
      <c r="A262" s="82"/>
      <c r="B262" s="6"/>
      <c r="C262" s="250"/>
      <c r="D262" s="250"/>
      <c r="E262" s="250"/>
      <c r="F262" s="250"/>
      <c r="G262" s="250"/>
      <c r="H262" s="251"/>
      <c r="I262" s="251"/>
      <c r="J262" s="244"/>
    </row>
    <row r="263" spans="1:10" ht="12" customHeight="1">
      <c r="A263" s="82"/>
      <c r="B263" s="6"/>
      <c r="C263" s="250"/>
      <c r="D263" s="250"/>
      <c r="E263" s="250"/>
      <c r="F263" s="250"/>
      <c r="G263" s="250"/>
      <c r="H263" s="251"/>
      <c r="I263" s="251"/>
      <c r="J263" s="244"/>
    </row>
    <row r="264" spans="1:10" ht="12" customHeight="1">
      <c r="A264" s="82"/>
      <c r="B264" s="6"/>
      <c r="C264" s="250"/>
      <c r="D264" s="250"/>
      <c r="E264" s="250"/>
      <c r="F264" s="250"/>
      <c r="G264" s="250"/>
      <c r="H264" s="251"/>
      <c r="I264" s="251"/>
      <c r="J264" s="244"/>
    </row>
    <row r="265" spans="1:10" ht="12" customHeight="1">
      <c r="A265" s="82"/>
      <c r="B265" s="6"/>
      <c r="C265" s="250"/>
      <c r="D265" s="250"/>
      <c r="E265" s="250"/>
      <c r="F265" s="250"/>
      <c r="G265" s="250"/>
      <c r="H265" s="251"/>
      <c r="I265" s="251"/>
      <c r="J265" s="244"/>
    </row>
    <row r="266" spans="1:10" ht="12" customHeight="1">
      <c r="A266" s="82"/>
      <c r="B266" s="6"/>
      <c r="C266" s="250"/>
      <c r="D266" s="250"/>
      <c r="E266" s="250"/>
      <c r="F266" s="250"/>
      <c r="G266" s="250"/>
      <c r="H266" s="251"/>
      <c r="I266" s="251"/>
      <c r="J266" s="244"/>
    </row>
    <row r="267" spans="1:10" ht="12" customHeight="1">
      <c r="A267" s="85"/>
      <c r="B267" s="6"/>
      <c r="C267" s="250"/>
      <c r="D267" s="250"/>
      <c r="E267" s="250"/>
      <c r="F267" s="250"/>
      <c r="G267" s="250"/>
      <c r="H267" s="251"/>
      <c r="I267" s="251"/>
      <c r="J267" s="244"/>
    </row>
    <row r="268" spans="1:10" ht="12" customHeight="1">
      <c r="A268" s="101"/>
      <c r="B268" s="6"/>
      <c r="C268" s="250"/>
      <c r="D268" s="250"/>
      <c r="E268" s="250"/>
      <c r="F268" s="250"/>
      <c r="G268" s="250"/>
      <c r="H268" s="251"/>
      <c r="I268" s="251"/>
      <c r="J268" s="244"/>
    </row>
    <row r="269" spans="1:10" ht="12" customHeight="1">
      <c r="A269" s="253"/>
      <c r="B269" s="6"/>
      <c r="C269" s="250"/>
      <c r="D269" s="250"/>
      <c r="E269" s="250"/>
      <c r="F269" s="250"/>
      <c r="G269" s="250"/>
      <c r="H269" s="251"/>
      <c r="I269" s="251"/>
      <c r="J269" s="244"/>
    </row>
    <row r="270" spans="1:10" ht="12" customHeight="1">
      <c r="A270" s="253"/>
      <c r="B270" s="6"/>
      <c r="C270" s="250"/>
      <c r="D270" s="250"/>
      <c r="E270" s="250"/>
      <c r="F270" s="250"/>
      <c r="G270" s="250"/>
      <c r="H270" s="251"/>
      <c r="I270" s="251"/>
      <c r="J270" s="244"/>
    </row>
    <row r="271" spans="1:10" ht="12" customHeight="1">
      <c r="A271" s="89"/>
      <c r="B271" s="6"/>
      <c r="C271" s="250"/>
      <c r="D271" s="250"/>
      <c r="E271" s="250"/>
      <c r="F271" s="250"/>
      <c r="G271" s="250"/>
      <c r="H271" s="251"/>
      <c r="I271" s="251"/>
      <c r="J271" s="244"/>
    </row>
    <row r="272" spans="1:10" ht="12" customHeight="1">
      <c r="A272" s="101"/>
      <c r="B272" s="6"/>
      <c r="C272" s="250"/>
      <c r="D272" s="250"/>
      <c r="E272" s="250"/>
      <c r="F272" s="250"/>
      <c r="G272" s="250"/>
      <c r="H272" s="251"/>
      <c r="I272" s="251"/>
      <c r="J272" s="244"/>
    </row>
    <row r="273" spans="1:10" ht="12" customHeight="1">
      <c r="A273" s="101"/>
      <c r="B273" s="6"/>
      <c r="C273" s="250"/>
      <c r="D273" s="250"/>
      <c r="E273" s="250"/>
      <c r="F273" s="250"/>
      <c r="G273" s="250"/>
      <c r="H273" s="251"/>
      <c r="I273" s="251"/>
      <c r="J273" s="244"/>
    </row>
    <row r="274" spans="1:10" ht="12" customHeight="1">
      <c r="A274" s="254"/>
      <c r="B274" s="6"/>
      <c r="C274" s="250"/>
      <c r="D274" s="250"/>
      <c r="E274" s="250"/>
      <c r="F274" s="250"/>
      <c r="G274" s="250"/>
      <c r="H274" s="251"/>
      <c r="I274" s="251"/>
      <c r="J274" s="244"/>
    </row>
    <row r="275" spans="1:10" ht="12" customHeight="1">
      <c r="A275" s="254"/>
      <c r="B275" s="6"/>
      <c r="C275" s="250"/>
      <c r="D275" s="250"/>
      <c r="E275" s="250"/>
      <c r="F275" s="250"/>
      <c r="G275" s="250"/>
      <c r="H275" s="251"/>
      <c r="I275" s="251"/>
      <c r="J275" s="244"/>
    </row>
    <row r="276" spans="1:10" ht="12" customHeight="1">
      <c r="A276" s="101"/>
      <c r="B276" s="6"/>
      <c r="C276" s="250"/>
      <c r="D276" s="250"/>
      <c r="E276" s="250"/>
      <c r="F276" s="250"/>
      <c r="G276" s="250"/>
      <c r="H276" s="251"/>
      <c r="I276" s="251"/>
      <c r="J276" s="244"/>
    </row>
    <row r="277" spans="1:10" ht="12" customHeight="1">
      <c r="A277" s="101"/>
      <c r="B277" s="6"/>
      <c r="C277" s="250"/>
      <c r="D277" s="250"/>
      <c r="E277" s="250"/>
      <c r="F277" s="250"/>
      <c r="G277" s="250"/>
      <c r="H277" s="251"/>
      <c r="I277" s="251"/>
      <c r="J277" s="244"/>
    </row>
    <row r="278" spans="1:10" ht="12" customHeight="1">
      <c r="A278" s="101"/>
      <c r="B278" s="6"/>
      <c r="C278" s="250"/>
      <c r="D278" s="250"/>
      <c r="E278" s="250"/>
      <c r="F278" s="250"/>
      <c r="G278" s="250"/>
      <c r="H278" s="251"/>
      <c r="I278" s="251"/>
      <c r="J278" s="244"/>
    </row>
    <row r="279" spans="1:10" ht="12" customHeight="1">
      <c r="A279" s="101"/>
      <c r="B279" s="6"/>
      <c r="C279" s="250"/>
      <c r="D279" s="250"/>
      <c r="E279" s="250"/>
      <c r="F279" s="250"/>
      <c r="G279" s="250"/>
      <c r="H279" s="251"/>
      <c r="I279" s="251"/>
      <c r="J279" s="244"/>
    </row>
    <row r="280" spans="1:10" ht="12" customHeight="1">
      <c r="A280" s="101"/>
      <c r="B280" s="6"/>
      <c r="C280" s="250"/>
      <c r="D280" s="250"/>
      <c r="E280" s="250"/>
      <c r="F280" s="250"/>
      <c r="G280" s="250"/>
      <c r="H280" s="251"/>
      <c r="I280" s="251"/>
      <c r="J280" s="244"/>
    </row>
    <row r="281" spans="1:10" ht="12" customHeight="1">
      <c r="A281" s="82"/>
      <c r="B281" s="6"/>
      <c r="C281" s="250"/>
      <c r="D281" s="250"/>
      <c r="E281" s="250"/>
      <c r="F281" s="250"/>
      <c r="G281" s="250"/>
      <c r="H281" s="251"/>
      <c r="I281" s="251"/>
      <c r="J281" s="244"/>
    </row>
    <row r="282" spans="1:10" ht="12" customHeight="1">
      <c r="A282" s="101"/>
      <c r="B282" s="6"/>
      <c r="C282" s="250"/>
      <c r="D282" s="250"/>
      <c r="E282" s="250"/>
      <c r="F282" s="250"/>
      <c r="G282" s="250"/>
      <c r="H282" s="251"/>
      <c r="I282" s="251"/>
      <c r="J282" s="244"/>
    </row>
    <row r="283" spans="1:10" ht="12" customHeight="1">
      <c r="A283" s="101"/>
      <c r="B283" s="6"/>
      <c r="C283" s="250"/>
      <c r="D283" s="250"/>
      <c r="E283" s="250"/>
      <c r="F283" s="250"/>
      <c r="G283" s="250"/>
      <c r="H283" s="251"/>
      <c r="I283" s="251"/>
      <c r="J283" s="244"/>
    </row>
    <row r="284" spans="1:10" ht="12" customHeight="1">
      <c r="A284" s="101"/>
      <c r="B284" s="6"/>
      <c r="C284" s="250"/>
      <c r="D284" s="250"/>
      <c r="E284" s="250"/>
      <c r="F284" s="250"/>
      <c r="G284" s="250"/>
      <c r="H284" s="251"/>
      <c r="I284" s="251"/>
      <c r="J284" s="244"/>
    </row>
    <row r="285" spans="1:10" ht="12" customHeight="1">
      <c r="A285" s="101"/>
      <c r="B285" s="6"/>
      <c r="C285" s="250"/>
      <c r="D285" s="250"/>
      <c r="E285" s="250"/>
      <c r="F285" s="250"/>
      <c r="G285" s="250"/>
      <c r="H285" s="251"/>
      <c r="I285" s="251"/>
      <c r="J285" s="244"/>
    </row>
    <row r="286" spans="1:10" ht="12" customHeight="1">
      <c r="A286" s="101"/>
      <c r="B286" s="6"/>
      <c r="C286" s="250"/>
      <c r="D286" s="250"/>
      <c r="E286" s="250"/>
      <c r="F286" s="250"/>
      <c r="G286" s="250"/>
      <c r="H286" s="251"/>
      <c r="I286" s="251"/>
      <c r="J286" s="244"/>
    </row>
    <row r="287" spans="1:10" ht="12" customHeight="1">
      <c r="A287" s="101"/>
      <c r="B287" s="6"/>
      <c r="C287" s="250"/>
      <c r="D287" s="250"/>
      <c r="E287" s="250"/>
      <c r="F287" s="250"/>
      <c r="G287" s="250"/>
      <c r="H287" s="251"/>
      <c r="I287" s="251"/>
      <c r="J287" s="244"/>
    </row>
    <row r="288" spans="1:10" ht="12" customHeight="1">
      <c r="A288" s="101"/>
      <c r="B288" s="6"/>
      <c r="C288" s="250"/>
      <c r="D288" s="250"/>
      <c r="E288" s="250"/>
      <c r="F288" s="250"/>
      <c r="G288" s="250"/>
      <c r="H288" s="251"/>
      <c r="I288" s="251"/>
      <c r="J288" s="244"/>
    </row>
    <row r="289" spans="1:10" ht="12" customHeight="1">
      <c r="A289" s="101"/>
      <c r="B289" s="6"/>
      <c r="C289" s="250"/>
      <c r="D289" s="250"/>
      <c r="E289" s="250"/>
      <c r="F289" s="250"/>
      <c r="G289" s="250"/>
      <c r="H289" s="251"/>
      <c r="I289" s="251"/>
      <c r="J289" s="244"/>
    </row>
    <row r="290" spans="1:10" ht="12" customHeight="1">
      <c r="A290" s="101"/>
      <c r="B290" s="6"/>
      <c r="C290" s="250"/>
      <c r="D290" s="250"/>
      <c r="E290" s="250"/>
      <c r="F290" s="250"/>
      <c r="G290" s="250"/>
      <c r="H290" s="251"/>
      <c r="I290" s="251"/>
      <c r="J290" s="244"/>
    </row>
    <row r="291" spans="1:10" ht="12" customHeight="1">
      <c r="A291" s="101"/>
      <c r="B291" s="6"/>
      <c r="C291" s="250"/>
      <c r="D291" s="250"/>
      <c r="E291" s="250"/>
      <c r="F291" s="250"/>
      <c r="G291" s="250"/>
      <c r="H291" s="251"/>
      <c r="I291" s="251"/>
      <c r="J291" s="244"/>
    </row>
    <row r="292" spans="1:10" ht="12" customHeight="1">
      <c r="A292" s="101"/>
      <c r="B292" s="6"/>
      <c r="C292" s="250"/>
      <c r="D292" s="250"/>
      <c r="E292" s="250"/>
      <c r="F292" s="250"/>
      <c r="G292" s="250"/>
      <c r="H292" s="251"/>
      <c r="I292" s="251"/>
      <c r="J292" s="244"/>
    </row>
    <row r="293" spans="1:10" ht="12" customHeight="1">
      <c r="A293" s="101"/>
      <c r="B293" s="6"/>
      <c r="C293" s="250"/>
      <c r="D293" s="250"/>
      <c r="E293" s="250"/>
      <c r="F293" s="250"/>
      <c r="G293" s="250"/>
      <c r="H293" s="251"/>
      <c r="I293" s="251"/>
      <c r="J293" s="244"/>
    </row>
    <row r="294" spans="1:10" ht="12" customHeight="1">
      <c r="A294" s="101"/>
      <c r="B294" s="6"/>
      <c r="C294" s="250"/>
      <c r="D294" s="250"/>
      <c r="E294" s="250"/>
      <c r="F294" s="250"/>
      <c r="G294" s="250"/>
      <c r="H294" s="251"/>
      <c r="I294" s="251"/>
      <c r="J294" s="244"/>
    </row>
    <row r="295" spans="1:10" ht="12" customHeight="1">
      <c r="A295" s="101"/>
      <c r="B295" s="6"/>
      <c r="C295" s="250"/>
      <c r="D295" s="250"/>
      <c r="E295" s="250"/>
      <c r="F295" s="250"/>
      <c r="G295" s="250"/>
      <c r="H295" s="251"/>
      <c r="I295" s="251"/>
      <c r="J295" s="244"/>
    </row>
    <row r="296" spans="1:10" ht="12" customHeight="1">
      <c r="A296" s="101"/>
      <c r="B296" s="6"/>
      <c r="C296" s="250"/>
      <c r="D296" s="250"/>
      <c r="E296" s="250"/>
      <c r="F296" s="250"/>
      <c r="G296" s="250"/>
      <c r="H296" s="251"/>
      <c r="I296" s="251"/>
      <c r="J296" s="244"/>
    </row>
    <row r="297" spans="1:10" ht="12" customHeight="1">
      <c r="A297" s="101"/>
      <c r="B297" s="6"/>
      <c r="C297" s="250"/>
      <c r="D297" s="250"/>
      <c r="E297" s="250"/>
      <c r="F297" s="250"/>
      <c r="G297" s="250"/>
      <c r="H297" s="251"/>
      <c r="I297" s="251"/>
      <c r="J297" s="244"/>
    </row>
    <row r="298" spans="1:10" ht="12" customHeight="1">
      <c r="A298" s="101"/>
      <c r="B298" s="6"/>
      <c r="C298" s="250"/>
      <c r="D298" s="250"/>
      <c r="E298" s="250"/>
      <c r="F298" s="250"/>
      <c r="G298" s="250"/>
      <c r="H298" s="251"/>
      <c r="I298" s="251"/>
      <c r="J298" s="244"/>
    </row>
    <row r="299" spans="1:10" ht="12" customHeight="1">
      <c r="A299" s="101"/>
      <c r="B299" s="6"/>
      <c r="C299" s="250"/>
      <c r="D299" s="250"/>
      <c r="E299" s="250"/>
      <c r="F299" s="250"/>
      <c r="G299" s="250"/>
      <c r="H299" s="251"/>
      <c r="I299" s="251"/>
      <c r="J299" s="255"/>
    </row>
    <row r="300" spans="1:10" ht="12" customHeight="1">
      <c r="A300" s="101"/>
      <c r="B300" s="6"/>
      <c r="C300" s="250"/>
      <c r="D300" s="250"/>
      <c r="E300" s="250"/>
      <c r="F300" s="250"/>
      <c r="G300" s="250"/>
      <c r="H300" s="251"/>
      <c r="I300" s="251"/>
      <c r="J300" s="106"/>
    </row>
    <row r="301" spans="1:10" ht="12" customHeight="1">
      <c r="A301" s="101"/>
      <c r="B301" s="6"/>
      <c r="C301" s="250"/>
      <c r="D301" s="250"/>
      <c r="E301" s="250"/>
      <c r="F301" s="250"/>
      <c r="G301" s="250"/>
      <c r="H301" s="251"/>
      <c r="I301" s="251"/>
      <c r="J301" s="106"/>
    </row>
    <row r="302" spans="1:10" ht="12" customHeight="1">
      <c r="A302" s="101"/>
      <c r="B302" s="6"/>
      <c r="C302" s="250"/>
      <c r="D302" s="250"/>
      <c r="E302" s="250"/>
      <c r="F302" s="250"/>
      <c r="G302" s="250"/>
      <c r="H302" s="251"/>
      <c r="I302" s="251"/>
      <c r="J302" s="106"/>
    </row>
    <row r="303" spans="1:10" ht="12" customHeight="1">
      <c r="A303" s="101"/>
      <c r="B303" s="6"/>
      <c r="C303" s="250"/>
      <c r="D303" s="250"/>
      <c r="E303" s="250"/>
      <c r="F303" s="250"/>
      <c r="G303" s="250"/>
      <c r="H303" s="251"/>
      <c r="I303" s="251"/>
      <c r="J303" s="106"/>
    </row>
    <row r="304" spans="1:10" ht="12" customHeight="1">
      <c r="A304" s="101"/>
      <c r="B304" s="6"/>
      <c r="C304" s="256"/>
      <c r="D304" s="256"/>
      <c r="E304" s="256"/>
      <c r="F304" s="256"/>
      <c r="G304" s="256"/>
      <c r="H304" s="257"/>
      <c r="I304" s="257"/>
      <c r="J304" s="106"/>
    </row>
    <row r="305" spans="1:10" ht="12" customHeight="1">
      <c r="A305" s="101"/>
      <c r="B305" s="6"/>
      <c r="C305" s="186"/>
      <c r="D305" s="186"/>
      <c r="E305" s="186"/>
      <c r="F305" s="186"/>
      <c r="G305" s="186"/>
      <c r="H305" s="252"/>
      <c r="I305" s="252"/>
      <c r="J305" s="106"/>
    </row>
    <row r="306" spans="1:10" ht="12" customHeight="1">
      <c r="A306" s="101"/>
      <c r="B306" s="6"/>
      <c r="C306" s="186"/>
      <c r="D306" s="186"/>
      <c r="E306" s="186"/>
      <c r="F306" s="186"/>
      <c r="G306" s="186"/>
      <c r="H306" s="252"/>
      <c r="I306" s="252"/>
      <c r="J306" s="106"/>
    </row>
    <row r="307" spans="1:10" ht="12" customHeight="1">
      <c r="A307" s="101"/>
      <c r="B307" s="6"/>
      <c r="C307" s="186"/>
      <c r="D307" s="186"/>
      <c r="E307" s="186"/>
      <c r="F307" s="186"/>
      <c r="G307" s="186"/>
      <c r="H307" s="252"/>
      <c r="I307" s="252"/>
      <c r="J307" s="106"/>
    </row>
    <row r="308" spans="1:10" ht="12" customHeight="1">
      <c r="A308" s="101"/>
      <c r="B308" s="258"/>
      <c r="C308" s="186"/>
      <c r="D308" s="186"/>
      <c r="E308" s="186"/>
      <c r="F308" s="186"/>
      <c r="G308" s="186"/>
      <c r="H308" s="252"/>
      <c r="I308" s="252"/>
      <c r="J308" s="106"/>
    </row>
    <row r="309" spans="1:10" ht="12" customHeight="1">
      <c r="A309" s="259"/>
      <c r="B309" s="84"/>
      <c r="C309" s="186"/>
      <c r="D309" s="186"/>
      <c r="E309" s="186"/>
      <c r="F309" s="186"/>
      <c r="G309" s="186"/>
      <c r="H309" s="252"/>
      <c r="I309" s="252"/>
      <c r="J309" s="106"/>
    </row>
    <row r="310" spans="1:10" ht="12" customHeight="1">
      <c r="A310" s="82"/>
      <c r="B310" s="84"/>
      <c r="C310" s="186"/>
      <c r="D310" s="186"/>
      <c r="E310" s="186"/>
      <c r="F310" s="186"/>
      <c r="G310" s="186"/>
      <c r="H310" s="252"/>
      <c r="I310" s="252"/>
      <c r="J310" s="106"/>
    </row>
    <row r="311" spans="1:10" ht="12" customHeight="1">
      <c r="A311" s="82"/>
      <c r="B311" s="84"/>
      <c r="C311" s="186"/>
      <c r="D311" s="186"/>
      <c r="E311" s="186"/>
      <c r="F311" s="186"/>
      <c r="G311" s="186"/>
      <c r="H311" s="252"/>
      <c r="I311" s="252"/>
      <c r="J311" s="106"/>
    </row>
    <row r="312" spans="1:10" ht="12" customHeight="1">
      <c r="A312" s="82"/>
      <c r="B312" s="84"/>
      <c r="C312" s="186"/>
      <c r="D312" s="186"/>
      <c r="E312" s="186"/>
      <c r="F312" s="186"/>
      <c r="G312" s="186"/>
      <c r="H312" s="252"/>
      <c r="I312" s="252"/>
      <c r="J312" s="106"/>
    </row>
    <row r="313" spans="1:10" ht="12" customHeight="1">
      <c r="A313" s="82"/>
      <c r="B313" s="84"/>
      <c r="C313" s="186"/>
      <c r="D313" s="186"/>
      <c r="E313" s="186"/>
      <c r="F313" s="186"/>
      <c r="G313" s="186"/>
      <c r="H313" s="252"/>
      <c r="I313" s="252"/>
      <c r="J313" s="106"/>
    </row>
    <row r="314" spans="1:10" ht="12" customHeight="1">
      <c r="A314" s="82"/>
      <c r="B314" s="84"/>
      <c r="C314" s="186"/>
      <c r="D314" s="186"/>
      <c r="E314" s="186"/>
      <c r="F314" s="186"/>
      <c r="G314" s="186"/>
      <c r="H314" s="252"/>
      <c r="I314" s="252"/>
      <c r="J314" s="106"/>
    </row>
    <row r="315" spans="1:10" ht="12" customHeight="1">
      <c r="A315" s="82"/>
      <c r="B315" s="84"/>
      <c r="C315" s="186"/>
      <c r="D315" s="186"/>
      <c r="E315" s="186"/>
      <c r="F315" s="186"/>
      <c r="G315" s="186"/>
      <c r="H315" s="252"/>
      <c r="I315" s="252"/>
      <c r="J315" s="106"/>
    </row>
    <row r="316" spans="1:10" ht="12" customHeight="1">
      <c r="A316" s="82"/>
      <c r="B316" s="84"/>
      <c r="C316" s="186"/>
      <c r="D316" s="186"/>
      <c r="E316" s="186"/>
      <c r="F316" s="186"/>
      <c r="G316" s="186"/>
      <c r="H316" s="252"/>
      <c r="I316" s="252"/>
      <c r="J316" s="106"/>
    </row>
    <row r="317" spans="1:10" ht="12" customHeight="1">
      <c r="A317" s="82"/>
      <c r="B317" s="84"/>
      <c r="C317" s="186"/>
      <c r="D317" s="186"/>
      <c r="E317" s="186"/>
      <c r="F317" s="186"/>
      <c r="G317" s="186"/>
      <c r="H317" s="252"/>
      <c r="I317" s="252"/>
      <c r="J317" s="106"/>
    </row>
    <row r="318" spans="1:10" ht="12" customHeight="1">
      <c r="A318" s="82"/>
      <c r="B318" s="84"/>
      <c r="C318" s="186"/>
      <c r="D318" s="186"/>
      <c r="E318" s="186"/>
      <c r="F318" s="186"/>
      <c r="G318" s="186"/>
      <c r="H318" s="252"/>
      <c r="I318" s="252"/>
      <c r="J318" s="106"/>
    </row>
    <row r="319" spans="1:10" ht="12" customHeight="1">
      <c r="A319" s="82"/>
      <c r="B319" s="84"/>
      <c r="C319" s="186"/>
      <c r="D319" s="186"/>
      <c r="E319" s="186"/>
      <c r="F319" s="186"/>
      <c r="G319" s="186"/>
      <c r="H319" s="252"/>
      <c r="I319" s="252"/>
      <c r="J319" s="106"/>
    </row>
    <row r="320" spans="1:10" ht="12" customHeight="1">
      <c r="A320" s="82"/>
      <c r="B320" s="84"/>
      <c r="C320" s="186"/>
      <c r="D320" s="186"/>
      <c r="E320" s="186"/>
      <c r="F320" s="186"/>
      <c r="G320" s="186"/>
      <c r="H320" s="252"/>
      <c r="I320" s="252"/>
      <c r="J320" s="106"/>
    </row>
    <row r="321" spans="1:10" ht="12" customHeight="1">
      <c r="A321" s="82"/>
      <c r="B321" s="84"/>
      <c r="C321" s="186"/>
      <c r="D321" s="186"/>
      <c r="E321" s="186"/>
      <c r="F321" s="186"/>
      <c r="G321" s="186"/>
      <c r="H321" s="252"/>
      <c r="I321" s="252"/>
      <c r="J321" s="106"/>
    </row>
    <row r="322" spans="1:10" ht="12" customHeight="1">
      <c r="A322" s="82"/>
      <c r="B322" s="84"/>
      <c r="C322" s="186"/>
      <c r="D322" s="186"/>
      <c r="E322" s="186"/>
      <c r="F322" s="186"/>
      <c r="G322" s="186"/>
      <c r="H322" s="252"/>
      <c r="I322" s="252"/>
      <c r="J322" s="106"/>
    </row>
    <row r="323" spans="1:10" ht="12" customHeight="1">
      <c r="A323" s="82"/>
      <c r="B323" s="84"/>
      <c r="C323" s="186"/>
      <c r="D323" s="186"/>
      <c r="E323" s="186"/>
      <c r="F323" s="186"/>
      <c r="G323" s="186"/>
      <c r="H323" s="252"/>
      <c r="I323" s="252"/>
      <c r="J323" s="106"/>
    </row>
    <row r="324" spans="1:9" ht="12" customHeight="1">
      <c r="A324" s="82"/>
      <c r="B324" s="84"/>
      <c r="C324" s="186"/>
      <c r="D324" s="186"/>
      <c r="E324" s="186"/>
      <c r="F324" s="186"/>
      <c r="G324" s="186"/>
      <c r="H324" s="252"/>
      <c r="I324" s="252"/>
    </row>
    <row r="325" spans="1:9" ht="12" customHeight="1">
      <c r="A325" s="82"/>
      <c r="B325" s="84"/>
      <c r="C325" s="186"/>
      <c r="D325" s="186"/>
      <c r="E325" s="186"/>
      <c r="F325" s="186"/>
      <c r="G325" s="186"/>
      <c r="H325" s="252"/>
      <c r="I325" s="252"/>
    </row>
    <row r="326" spans="1:9" ht="12" customHeight="1">
      <c r="A326" s="82"/>
      <c r="B326" s="84"/>
      <c r="C326" s="186"/>
      <c r="D326" s="186"/>
      <c r="E326" s="186"/>
      <c r="F326" s="186"/>
      <c r="G326" s="186"/>
      <c r="H326" s="252"/>
      <c r="I326" s="252"/>
    </row>
    <row r="327" spans="1:10" ht="12" customHeight="1">
      <c r="A327" s="82"/>
      <c r="B327" s="84"/>
      <c r="C327" s="186"/>
      <c r="D327" s="186"/>
      <c r="E327" s="186"/>
      <c r="F327" s="186"/>
      <c r="G327" s="186"/>
      <c r="H327" s="252"/>
      <c r="I327" s="252"/>
      <c r="J327" s="255"/>
    </row>
    <row r="328" spans="1:10" ht="12" customHeight="1">
      <c r="A328" s="82"/>
      <c r="B328" s="84"/>
      <c r="C328" s="186"/>
      <c r="D328" s="186"/>
      <c r="E328" s="186"/>
      <c r="F328" s="186"/>
      <c r="G328" s="186"/>
      <c r="H328" s="252"/>
      <c r="I328" s="252"/>
      <c r="J328" s="106"/>
    </row>
    <row r="329" spans="1:10" ht="12" customHeight="1">
      <c r="A329" s="82"/>
      <c r="B329" s="84"/>
      <c r="J329" s="255"/>
    </row>
    <row r="330" spans="1:10" ht="12" customHeight="1">
      <c r="A330" s="82"/>
      <c r="B330" s="84"/>
      <c r="J330" s="106"/>
    </row>
    <row r="331" spans="1:10" ht="12" customHeight="1">
      <c r="A331" s="82"/>
      <c r="B331" s="84"/>
      <c r="J331" s="106"/>
    </row>
    <row r="332" spans="1:10" ht="12" customHeight="1">
      <c r="A332" s="82"/>
      <c r="B332" s="84"/>
      <c r="C332" s="256"/>
      <c r="D332" s="256"/>
      <c r="E332" s="256"/>
      <c r="F332" s="256"/>
      <c r="G332" s="256"/>
      <c r="H332" s="257"/>
      <c r="I332" s="257"/>
      <c r="J332" s="106"/>
    </row>
    <row r="333" spans="1:10" ht="12" customHeight="1">
      <c r="A333" s="82"/>
      <c r="B333" s="4"/>
      <c r="C333" s="186"/>
      <c r="D333" s="186"/>
      <c r="E333" s="186"/>
      <c r="F333" s="186"/>
      <c r="G333" s="186"/>
      <c r="H333" s="252"/>
      <c r="I333" s="252"/>
      <c r="J333" s="106"/>
    </row>
    <row r="334" spans="1:10" ht="12" customHeight="1">
      <c r="A334" s="3"/>
      <c r="B334" s="4"/>
      <c r="C334" s="256"/>
      <c r="D334" s="256"/>
      <c r="E334" s="256"/>
      <c r="F334" s="256"/>
      <c r="G334" s="256"/>
      <c r="H334" s="257"/>
      <c r="I334" s="257"/>
      <c r="J334" s="106"/>
    </row>
    <row r="335" spans="1:10" ht="12" customHeight="1">
      <c r="A335" s="3"/>
      <c r="B335" s="4"/>
      <c r="C335" s="186"/>
      <c r="D335" s="186"/>
      <c r="E335" s="186"/>
      <c r="F335" s="186"/>
      <c r="G335" s="186"/>
      <c r="H335" s="252"/>
      <c r="I335" s="252"/>
      <c r="J335" s="106"/>
    </row>
    <row r="336" spans="1:10" ht="12" customHeight="1">
      <c r="A336" s="3"/>
      <c r="B336" s="87"/>
      <c r="C336" s="186"/>
      <c r="D336" s="186"/>
      <c r="E336" s="186"/>
      <c r="F336" s="186"/>
      <c r="G336" s="186"/>
      <c r="H336" s="252"/>
      <c r="I336" s="252"/>
      <c r="J336" s="106"/>
    </row>
    <row r="337" spans="1:10" ht="12" customHeight="1">
      <c r="A337" s="85"/>
      <c r="B337" s="84"/>
      <c r="C337" s="186"/>
      <c r="D337" s="186"/>
      <c r="E337" s="186"/>
      <c r="F337" s="186"/>
      <c r="G337" s="186"/>
      <c r="H337" s="252"/>
      <c r="I337" s="252"/>
      <c r="J337" s="255"/>
    </row>
    <row r="338" spans="1:10" ht="12" customHeight="1">
      <c r="A338" s="101"/>
      <c r="B338" s="89"/>
      <c r="C338" s="186"/>
      <c r="D338" s="186"/>
      <c r="E338" s="186"/>
      <c r="F338" s="186"/>
      <c r="G338" s="186"/>
      <c r="H338" s="252"/>
      <c r="I338" s="252"/>
      <c r="J338" s="106"/>
    </row>
    <row r="339" spans="1:10" ht="12" customHeight="1">
      <c r="A339" s="253"/>
      <c r="B339" s="90"/>
      <c r="C339" s="186"/>
      <c r="D339" s="186"/>
      <c r="E339" s="186"/>
      <c r="F339" s="186"/>
      <c r="G339" s="186"/>
      <c r="H339" s="252"/>
      <c r="I339" s="252"/>
      <c r="J339" s="106"/>
    </row>
    <row r="340" spans="1:10" ht="12" customHeight="1">
      <c r="A340" s="253"/>
      <c r="B340" s="90"/>
      <c r="C340" s="186"/>
      <c r="D340" s="186"/>
      <c r="E340" s="186"/>
      <c r="F340" s="186"/>
      <c r="G340" s="186"/>
      <c r="H340" s="252"/>
      <c r="I340" s="252"/>
      <c r="J340" s="106"/>
    </row>
    <row r="341" spans="1:10" ht="12" customHeight="1">
      <c r="A341" s="89"/>
      <c r="B341" s="101"/>
      <c r="C341" s="186"/>
      <c r="D341" s="186"/>
      <c r="E341" s="186"/>
      <c r="F341" s="186"/>
      <c r="G341" s="186"/>
      <c r="H341" s="252"/>
      <c r="I341" s="252"/>
      <c r="J341" s="106"/>
    </row>
    <row r="342" spans="1:10" ht="12" customHeight="1">
      <c r="A342" s="101"/>
      <c r="B342" s="101"/>
      <c r="C342" s="256"/>
      <c r="D342" s="256"/>
      <c r="E342" s="256"/>
      <c r="F342" s="256"/>
      <c r="G342" s="256"/>
      <c r="H342" s="257"/>
      <c r="I342" s="257"/>
      <c r="J342" s="106"/>
    </row>
    <row r="343" spans="1:10" ht="12" customHeight="1">
      <c r="A343" s="101"/>
      <c r="B343" s="108"/>
      <c r="C343" s="186"/>
      <c r="D343" s="186"/>
      <c r="E343" s="186"/>
      <c r="F343" s="186"/>
      <c r="G343" s="186"/>
      <c r="H343" s="252"/>
      <c r="I343" s="252"/>
      <c r="J343" s="106"/>
    </row>
    <row r="344" spans="1:10" ht="12" customHeight="1">
      <c r="A344" s="254"/>
      <c r="B344" s="108"/>
      <c r="C344" s="186"/>
      <c r="D344" s="186"/>
      <c r="E344" s="186"/>
      <c r="F344" s="186"/>
      <c r="G344" s="186"/>
      <c r="H344" s="252"/>
      <c r="I344" s="252"/>
      <c r="J344" s="106"/>
    </row>
    <row r="345" spans="1:10" ht="12" customHeight="1">
      <c r="A345" s="254"/>
      <c r="B345" s="101"/>
      <c r="C345" s="186"/>
      <c r="D345" s="186"/>
      <c r="E345" s="186"/>
      <c r="F345" s="186"/>
      <c r="G345" s="186"/>
      <c r="H345" s="252"/>
      <c r="I345" s="252"/>
      <c r="J345" s="106"/>
    </row>
    <row r="346" spans="1:10" ht="12" customHeight="1">
      <c r="A346" s="101"/>
      <c r="B346" s="258"/>
      <c r="C346" s="186"/>
      <c r="D346" s="186"/>
      <c r="E346" s="186"/>
      <c r="F346" s="186"/>
      <c r="G346" s="186"/>
      <c r="H346" s="252"/>
      <c r="I346" s="252"/>
      <c r="J346" s="106"/>
    </row>
    <row r="347" spans="1:10" ht="12" customHeight="1">
      <c r="A347" s="259"/>
      <c r="B347" s="84"/>
      <c r="C347" s="186"/>
      <c r="D347" s="186"/>
      <c r="E347" s="186"/>
      <c r="F347" s="186"/>
      <c r="G347" s="186"/>
      <c r="H347" s="252"/>
      <c r="I347" s="252"/>
      <c r="J347" s="106"/>
    </row>
    <row r="348" spans="1:10" ht="12" customHeight="1">
      <c r="A348" s="101"/>
      <c r="B348" s="84"/>
      <c r="C348" s="186"/>
      <c r="D348" s="186"/>
      <c r="E348" s="186"/>
      <c r="F348" s="186"/>
      <c r="G348" s="186"/>
      <c r="H348" s="252"/>
      <c r="I348" s="252"/>
      <c r="J348" s="106"/>
    </row>
    <row r="349" spans="1:10" ht="12" customHeight="1">
      <c r="A349" s="101"/>
      <c r="B349" s="84"/>
      <c r="C349" s="186"/>
      <c r="D349" s="186"/>
      <c r="E349" s="186"/>
      <c r="F349" s="186"/>
      <c r="G349" s="186"/>
      <c r="H349" s="252"/>
      <c r="I349" s="252"/>
      <c r="J349" s="106"/>
    </row>
    <row r="350" spans="1:10" ht="12" customHeight="1">
      <c r="A350" s="101"/>
      <c r="B350" s="84"/>
      <c r="C350" s="186"/>
      <c r="D350" s="186"/>
      <c r="E350" s="186"/>
      <c r="F350" s="186"/>
      <c r="G350" s="186"/>
      <c r="H350" s="252"/>
      <c r="I350" s="252"/>
      <c r="J350" s="106"/>
    </row>
    <row r="351" spans="1:10" ht="12" customHeight="1">
      <c r="A351" s="101"/>
      <c r="B351" s="84"/>
      <c r="C351" s="186"/>
      <c r="D351" s="186"/>
      <c r="E351" s="186"/>
      <c r="F351" s="186"/>
      <c r="G351" s="186"/>
      <c r="H351" s="252"/>
      <c r="I351" s="252"/>
      <c r="J351" s="106"/>
    </row>
    <row r="352" spans="1:10" ht="12" customHeight="1">
      <c r="A352" s="101"/>
      <c r="B352" s="84"/>
      <c r="C352" s="186"/>
      <c r="D352" s="186"/>
      <c r="E352" s="186"/>
      <c r="F352" s="186"/>
      <c r="G352" s="186"/>
      <c r="H352" s="252"/>
      <c r="I352" s="252"/>
      <c r="J352" s="106"/>
    </row>
    <row r="353" spans="1:10" ht="12" customHeight="1">
      <c r="A353" s="101"/>
      <c r="B353" s="84"/>
      <c r="C353" s="186"/>
      <c r="D353" s="186"/>
      <c r="E353" s="186"/>
      <c r="F353" s="186"/>
      <c r="G353" s="186"/>
      <c r="H353" s="252"/>
      <c r="I353" s="252"/>
      <c r="J353" s="106"/>
    </row>
    <row r="354" spans="1:10" ht="12" customHeight="1">
      <c r="A354" s="101"/>
      <c r="B354" s="84"/>
      <c r="C354" s="186"/>
      <c r="D354" s="186"/>
      <c r="E354" s="186"/>
      <c r="F354" s="186"/>
      <c r="G354" s="186"/>
      <c r="H354" s="252"/>
      <c r="I354" s="252"/>
      <c r="J354" s="106"/>
    </row>
    <row r="355" spans="1:10" ht="12" customHeight="1">
      <c r="A355" s="101"/>
      <c r="B355" s="84"/>
      <c r="C355" s="186"/>
      <c r="D355" s="186"/>
      <c r="E355" s="186"/>
      <c r="F355" s="186"/>
      <c r="G355" s="186"/>
      <c r="H355" s="252"/>
      <c r="I355" s="252"/>
      <c r="J355" s="106"/>
    </row>
    <row r="356" spans="1:10" ht="12" customHeight="1">
      <c r="A356" s="101"/>
      <c r="B356" s="84"/>
      <c r="C356" s="186"/>
      <c r="D356" s="186"/>
      <c r="E356" s="186"/>
      <c r="F356" s="186"/>
      <c r="G356" s="186"/>
      <c r="H356" s="252"/>
      <c r="I356" s="252"/>
      <c r="J356" s="106"/>
    </row>
    <row r="357" spans="1:10" ht="12" customHeight="1">
      <c r="A357" s="101"/>
      <c r="B357" s="84"/>
      <c r="C357" s="186"/>
      <c r="D357" s="186"/>
      <c r="E357" s="186"/>
      <c r="F357" s="186"/>
      <c r="G357" s="186"/>
      <c r="H357" s="252"/>
      <c r="I357" s="252"/>
      <c r="J357" s="106"/>
    </row>
    <row r="358" spans="1:10" ht="12" customHeight="1">
      <c r="A358" s="101"/>
      <c r="B358" s="84"/>
      <c r="C358" s="186"/>
      <c r="D358" s="186"/>
      <c r="E358" s="186"/>
      <c r="F358" s="186"/>
      <c r="G358" s="186"/>
      <c r="H358" s="252"/>
      <c r="I358" s="252"/>
      <c r="J358" s="106"/>
    </row>
    <row r="359" spans="1:10" ht="12" customHeight="1">
      <c r="A359" s="101"/>
      <c r="B359" s="84"/>
      <c r="C359" s="186"/>
      <c r="D359" s="186"/>
      <c r="E359" s="186"/>
      <c r="F359" s="186"/>
      <c r="G359" s="186"/>
      <c r="H359" s="252"/>
      <c r="I359" s="252"/>
      <c r="J359" s="106"/>
    </row>
    <row r="360" spans="1:10" ht="12" customHeight="1">
      <c r="A360" s="82"/>
      <c r="B360" s="84"/>
      <c r="C360" s="186"/>
      <c r="D360" s="186"/>
      <c r="E360" s="186"/>
      <c r="F360" s="186"/>
      <c r="G360" s="186"/>
      <c r="H360" s="252"/>
      <c r="I360" s="252"/>
      <c r="J360" s="106"/>
    </row>
    <row r="361" spans="1:10" ht="12" customHeight="1">
      <c r="A361" s="101"/>
      <c r="B361" s="84"/>
      <c r="C361" s="186"/>
      <c r="D361" s="186"/>
      <c r="E361" s="186"/>
      <c r="F361" s="186"/>
      <c r="G361" s="186"/>
      <c r="H361" s="252"/>
      <c r="I361" s="252"/>
      <c r="J361" s="106"/>
    </row>
    <row r="362" spans="1:10" ht="12" customHeight="1">
      <c r="A362" s="101"/>
      <c r="B362" s="84"/>
      <c r="C362" s="186"/>
      <c r="D362" s="186"/>
      <c r="E362" s="186"/>
      <c r="F362" s="186"/>
      <c r="G362" s="186"/>
      <c r="H362" s="252"/>
      <c r="I362" s="252"/>
      <c r="J362" s="106"/>
    </row>
    <row r="363" spans="1:10" ht="12" customHeight="1">
      <c r="A363" s="101"/>
      <c r="B363" s="84"/>
      <c r="C363" s="186"/>
      <c r="D363" s="186"/>
      <c r="E363" s="186"/>
      <c r="F363" s="186"/>
      <c r="G363" s="186"/>
      <c r="H363" s="252"/>
      <c r="I363" s="252"/>
      <c r="J363" s="106"/>
    </row>
    <row r="364" spans="1:10" ht="12" customHeight="1">
      <c r="A364" s="101"/>
      <c r="B364" s="84"/>
      <c r="C364" s="186"/>
      <c r="D364" s="186"/>
      <c r="E364" s="186"/>
      <c r="F364" s="186"/>
      <c r="G364" s="186"/>
      <c r="H364" s="252"/>
      <c r="I364" s="252"/>
      <c r="J364" s="106"/>
    </row>
    <row r="365" spans="1:10" ht="12" customHeight="1">
      <c r="A365" s="101"/>
      <c r="B365" s="84"/>
      <c r="C365" s="186"/>
      <c r="D365" s="186"/>
      <c r="E365" s="186"/>
      <c r="F365" s="186"/>
      <c r="G365" s="186"/>
      <c r="H365" s="252"/>
      <c r="I365" s="252"/>
      <c r="J365" s="106"/>
    </row>
    <row r="366" spans="1:10" ht="12" customHeight="1">
      <c r="A366" s="101"/>
      <c r="B366" s="84"/>
      <c r="C366" s="186"/>
      <c r="D366" s="186"/>
      <c r="E366" s="186"/>
      <c r="F366" s="186"/>
      <c r="G366" s="186"/>
      <c r="H366" s="252"/>
      <c r="I366" s="252"/>
      <c r="J366" s="106"/>
    </row>
    <row r="367" spans="1:10" ht="12" customHeight="1">
      <c r="A367" s="101"/>
      <c r="B367" s="84"/>
      <c r="C367" s="186"/>
      <c r="D367" s="186"/>
      <c r="E367" s="186"/>
      <c r="F367" s="186"/>
      <c r="G367" s="186"/>
      <c r="H367" s="252"/>
      <c r="I367" s="252"/>
      <c r="J367" s="106"/>
    </row>
    <row r="368" spans="1:10" ht="12" customHeight="1">
      <c r="A368" s="101"/>
      <c r="B368" s="84"/>
      <c r="C368" s="186"/>
      <c r="D368" s="186"/>
      <c r="E368" s="186"/>
      <c r="F368" s="186"/>
      <c r="G368" s="186"/>
      <c r="H368" s="252"/>
      <c r="I368" s="252"/>
      <c r="J368" s="106"/>
    </row>
    <row r="369" spans="1:10" ht="12" customHeight="1">
      <c r="A369" s="101"/>
      <c r="B369" s="84"/>
      <c r="C369" s="186"/>
      <c r="D369" s="186"/>
      <c r="E369" s="186"/>
      <c r="F369" s="186"/>
      <c r="G369" s="186"/>
      <c r="H369" s="252"/>
      <c r="I369" s="252"/>
      <c r="J369" s="106"/>
    </row>
    <row r="370" spans="1:10" ht="12" customHeight="1">
      <c r="A370" s="101"/>
      <c r="B370" s="84"/>
      <c r="C370" s="186"/>
      <c r="D370" s="186"/>
      <c r="E370" s="186"/>
      <c r="F370" s="186"/>
      <c r="G370" s="186"/>
      <c r="H370" s="252"/>
      <c r="I370" s="252"/>
      <c r="J370" s="106"/>
    </row>
    <row r="371" spans="1:10" ht="12" customHeight="1">
      <c r="A371" s="101"/>
      <c r="B371" s="84"/>
      <c r="C371" s="186"/>
      <c r="D371" s="186"/>
      <c r="E371" s="186"/>
      <c r="F371" s="186"/>
      <c r="G371" s="186"/>
      <c r="H371" s="252"/>
      <c r="I371" s="252"/>
      <c r="J371" s="106"/>
    </row>
    <row r="372" spans="1:10" ht="12" customHeight="1">
      <c r="A372" s="101"/>
      <c r="B372" s="84"/>
      <c r="C372" s="186"/>
      <c r="D372" s="186"/>
      <c r="E372" s="186"/>
      <c r="F372" s="186"/>
      <c r="G372" s="186"/>
      <c r="H372" s="252"/>
      <c r="I372" s="252"/>
      <c r="J372" s="106"/>
    </row>
    <row r="373" spans="1:10" ht="12" customHeight="1">
      <c r="A373" s="101"/>
      <c r="B373" s="84"/>
      <c r="C373" s="186"/>
      <c r="D373" s="186"/>
      <c r="E373" s="186"/>
      <c r="F373" s="186"/>
      <c r="G373" s="186"/>
      <c r="H373" s="252"/>
      <c r="I373" s="252"/>
      <c r="J373" s="106"/>
    </row>
    <row r="374" spans="1:10" ht="12" customHeight="1">
      <c r="A374" s="101"/>
      <c r="B374" s="84"/>
      <c r="C374" s="186"/>
      <c r="D374" s="186"/>
      <c r="E374" s="186"/>
      <c r="F374" s="186"/>
      <c r="G374" s="186"/>
      <c r="H374" s="252"/>
      <c r="I374" s="252"/>
      <c r="J374" s="106"/>
    </row>
    <row r="375" spans="1:10" ht="12" customHeight="1">
      <c r="A375" s="101"/>
      <c r="B375" s="84"/>
      <c r="C375" s="186"/>
      <c r="D375" s="186"/>
      <c r="E375" s="186"/>
      <c r="F375" s="186"/>
      <c r="G375" s="186"/>
      <c r="H375" s="252"/>
      <c r="I375" s="252"/>
      <c r="J375" s="106"/>
    </row>
    <row r="376" spans="1:10" ht="12" customHeight="1">
      <c r="A376" s="101"/>
      <c r="B376" s="84"/>
      <c r="C376" s="186"/>
      <c r="D376" s="186"/>
      <c r="E376" s="186"/>
      <c r="F376" s="186"/>
      <c r="G376" s="186"/>
      <c r="H376" s="252"/>
      <c r="I376" s="252"/>
      <c r="J376" s="106"/>
    </row>
    <row r="377" spans="1:10" ht="12" customHeight="1">
      <c r="A377" s="101"/>
      <c r="B377" s="84"/>
      <c r="C377" s="186"/>
      <c r="D377" s="186"/>
      <c r="E377" s="186"/>
      <c r="F377" s="186"/>
      <c r="G377" s="186"/>
      <c r="H377" s="252"/>
      <c r="I377" s="252"/>
      <c r="J377" s="106"/>
    </row>
    <row r="378" spans="1:10" ht="12" customHeight="1">
      <c r="A378" s="101"/>
      <c r="B378" s="84"/>
      <c r="C378" s="186"/>
      <c r="D378" s="186"/>
      <c r="E378" s="186"/>
      <c r="F378" s="186"/>
      <c r="G378" s="186"/>
      <c r="H378" s="252"/>
      <c r="I378" s="252"/>
      <c r="J378" s="106"/>
    </row>
    <row r="379" spans="1:10" ht="12" customHeight="1">
      <c r="A379" s="101"/>
      <c r="B379" s="84"/>
      <c r="C379" s="186"/>
      <c r="D379" s="186"/>
      <c r="E379" s="186"/>
      <c r="F379" s="186"/>
      <c r="G379" s="186"/>
      <c r="H379" s="252"/>
      <c r="I379" s="252"/>
      <c r="J379" s="255"/>
    </row>
    <row r="380" spans="1:10" ht="12" customHeight="1">
      <c r="A380" s="101"/>
      <c r="B380" s="84"/>
      <c r="C380" s="186"/>
      <c r="D380" s="186"/>
      <c r="E380" s="186"/>
      <c r="F380" s="186"/>
      <c r="G380" s="186"/>
      <c r="H380" s="252"/>
      <c r="I380" s="252"/>
      <c r="J380" s="106"/>
    </row>
    <row r="381" spans="1:10" ht="12" customHeight="1">
      <c r="A381" s="101"/>
      <c r="B381" s="84"/>
      <c r="C381" s="186"/>
      <c r="D381" s="186"/>
      <c r="E381" s="186"/>
      <c r="F381" s="186"/>
      <c r="G381" s="186"/>
      <c r="H381" s="252"/>
      <c r="I381" s="252"/>
      <c r="J381" s="106"/>
    </row>
    <row r="382" spans="1:10" ht="12" customHeight="1">
      <c r="A382" s="101"/>
      <c r="B382" s="84"/>
      <c r="C382" s="186"/>
      <c r="D382" s="186"/>
      <c r="E382" s="186"/>
      <c r="F382" s="186"/>
      <c r="G382" s="186"/>
      <c r="H382" s="252"/>
      <c r="I382" s="252"/>
      <c r="J382" s="106"/>
    </row>
    <row r="383" spans="1:10" ht="12" customHeight="1">
      <c r="A383" s="101"/>
      <c r="B383" s="84"/>
      <c r="C383" s="186"/>
      <c r="D383" s="186"/>
      <c r="E383" s="186"/>
      <c r="F383" s="186"/>
      <c r="G383" s="186"/>
      <c r="H383" s="252"/>
      <c r="I383" s="252"/>
      <c r="J383" s="106"/>
    </row>
    <row r="384" spans="1:10" ht="12" customHeight="1">
      <c r="A384" s="101"/>
      <c r="B384" s="84"/>
      <c r="C384" s="256"/>
      <c r="D384" s="256"/>
      <c r="E384" s="256"/>
      <c r="F384" s="256"/>
      <c r="G384" s="256"/>
      <c r="H384" s="257"/>
      <c r="I384" s="257"/>
      <c r="J384" s="106"/>
    </row>
    <row r="385" spans="1:10" ht="12" customHeight="1">
      <c r="A385" s="101"/>
      <c r="B385" s="101"/>
      <c r="C385" s="186"/>
      <c r="D385" s="186"/>
      <c r="E385" s="186"/>
      <c r="F385" s="186"/>
      <c r="G385" s="186"/>
      <c r="H385" s="252"/>
      <c r="I385" s="252"/>
      <c r="J385" s="106"/>
    </row>
    <row r="386" spans="1:10" ht="12" customHeight="1">
      <c r="A386" s="101"/>
      <c r="B386" s="101"/>
      <c r="C386" s="186"/>
      <c r="D386" s="186"/>
      <c r="E386" s="186"/>
      <c r="F386" s="186"/>
      <c r="G386" s="186"/>
      <c r="H386" s="252"/>
      <c r="I386" s="252"/>
      <c r="J386" s="106"/>
    </row>
    <row r="387" spans="1:10" ht="12" customHeight="1">
      <c r="A387" s="101"/>
      <c r="B387" s="101"/>
      <c r="C387" s="186"/>
      <c r="D387" s="186"/>
      <c r="E387" s="186"/>
      <c r="F387" s="186"/>
      <c r="G387" s="186"/>
      <c r="H387" s="252"/>
      <c r="I387" s="252"/>
      <c r="J387" s="106"/>
    </row>
    <row r="388" spans="1:10" ht="12" customHeight="1">
      <c r="A388" s="101"/>
      <c r="B388" s="258"/>
      <c r="C388" s="186"/>
      <c r="D388" s="186"/>
      <c r="E388" s="186"/>
      <c r="F388" s="186"/>
      <c r="G388" s="186"/>
      <c r="H388" s="252"/>
      <c r="I388" s="252"/>
      <c r="J388" s="106"/>
    </row>
    <row r="389" spans="1:10" ht="12" customHeight="1">
      <c r="A389" s="259"/>
      <c r="B389" s="84"/>
      <c r="C389" s="186"/>
      <c r="D389" s="186"/>
      <c r="E389" s="186"/>
      <c r="F389" s="186"/>
      <c r="G389" s="186"/>
      <c r="H389" s="252"/>
      <c r="I389" s="252"/>
      <c r="J389" s="106"/>
    </row>
    <row r="390" spans="1:10" ht="12" customHeight="1">
      <c r="A390" s="82"/>
      <c r="B390" s="84"/>
      <c r="C390" s="186"/>
      <c r="D390" s="186"/>
      <c r="E390" s="186"/>
      <c r="F390" s="186"/>
      <c r="G390" s="186"/>
      <c r="H390" s="252"/>
      <c r="I390" s="252"/>
      <c r="J390" s="106"/>
    </row>
    <row r="391" spans="1:10" ht="12" customHeight="1">
      <c r="A391" s="82"/>
      <c r="B391" s="84"/>
      <c r="C391" s="186"/>
      <c r="D391" s="186"/>
      <c r="E391" s="186"/>
      <c r="F391" s="186"/>
      <c r="G391" s="186"/>
      <c r="H391" s="252"/>
      <c r="I391" s="252"/>
      <c r="J391" s="106"/>
    </row>
    <row r="392" spans="1:10" ht="12" customHeight="1">
      <c r="A392" s="82"/>
      <c r="B392" s="84"/>
      <c r="C392" s="186"/>
      <c r="D392" s="186"/>
      <c r="E392" s="186"/>
      <c r="F392" s="186"/>
      <c r="G392" s="186"/>
      <c r="H392" s="252"/>
      <c r="I392" s="252"/>
      <c r="J392" s="106"/>
    </row>
    <row r="393" spans="1:10" ht="12" customHeight="1">
      <c r="A393" s="82"/>
      <c r="B393" s="84"/>
      <c r="C393" s="186"/>
      <c r="D393" s="186"/>
      <c r="E393" s="186"/>
      <c r="F393" s="186"/>
      <c r="G393" s="186"/>
      <c r="H393" s="252"/>
      <c r="I393" s="252"/>
      <c r="J393" s="106"/>
    </row>
    <row r="394" spans="1:10" ht="12" customHeight="1">
      <c r="A394" s="82"/>
      <c r="B394" s="84"/>
      <c r="C394" s="186"/>
      <c r="D394" s="186"/>
      <c r="E394" s="186"/>
      <c r="F394" s="186"/>
      <c r="G394" s="186"/>
      <c r="H394" s="252"/>
      <c r="I394" s="252"/>
      <c r="J394" s="106"/>
    </row>
    <row r="395" spans="1:10" ht="12" customHeight="1">
      <c r="A395" s="82"/>
      <c r="B395" s="84"/>
      <c r="C395" s="186"/>
      <c r="D395" s="186"/>
      <c r="E395" s="186"/>
      <c r="F395" s="186"/>
      <c r="G395" s="186"/>
      <c r="H395" s="252"/>
      <c r="I395" s="252"/>
      <c r="J395" s="106"/>
    </row>
    <row r="396" spans="1:10" ht="12" customHeight="1">
      <c r="A396" s="82"/>
      <c r="B396" s="84"/>
      <c r="C396" s="186"/>
      <c r="D396" s="186"/>
      <c r="E396" s="186"/>
      <c r="F396" s="186"/>
      <c r="G396" s="186"/>
      <c r="H396" s="252"/>
      <c r="I396" s="252"/>
      <c r="J396" s="106"/>
    </row>
    <row r="397" spans="1:10" ht="12" customHeight="1">
      <c r="A397" s="82"/>
      <c r="B397" s="84"/>
      <c r="C397" s="186"/>
      <c r="D397" s="186"/>
      <c r="E397" s="186"/>
      <c r="F397" s="186"/>
      <c r="G397" s="186"/>
      <c r="H397" s="252"/>
      <c r="I397" s="252"/>
      <c r="J397" s="106"/>
    </row>
    <row r="398" spans="1:10" ht="12" customHeight="1">
      <c r="A398" s="82"/>
      <c r="B398" s="84"/>
      <c r="C398" s="186"/>
      <c r="D398" s="186"/>
      <c r="E398" s="186"/>
      <c r="F398" s="186"/>
      <c r="G398" s="186"/>
      <c r="H398" s="252"/>
      <c r="I398" s="252"/>
      <c r="J398" s="106"/>
    </row>
    <row r="399" spans="1:10" ht="12" customHeight="1">
      <c r="A399" s="82"/>
      <c r="B399" s="84"/>
      <c r="C399" s="186"/>
      <c r="D399" s="186"/>
      <c r="E399" s="186"/>
      <c r="F399" s="186"/>
      <c r="G399" s="186"/>
      <c r="H399" s="252"/>
      <c r="I399" s="252"/>
      <c r="J399" s="106"/>
    </row>
    <row r="400" spans="1:10" ht="12" customHeight="1">
      <c r="A400" s="82"/>
      <c r="B400" s="84"/>
      <c r="C400" s="186"/>
      <c r="D400" s="186"/>
      <c r="E400" s="186"/>
      <c r="F400" s="186"/>
      <c r="G400" s="186"/>
      <c r="H400" s="252"/>
      <c r="I400" s="252"/>
      <c r="J400" s="106"/>
    </row>
    <row r="401" spans="1:10" ht="12" customHeight="1">
      <c r="A401" s="82"/>
      <c r="B401" s="84"/>
      <c r="C401" s="186"/>
      <c r="D401" s="186"/>
      <c r="E401" s="186"/>
      <c r="F401" s="186"/>
      <c r="G401" s="186"/>
      <c r="H401" s="252"/>
      <c r="I401" s="252"/>
      <c r="J401" s="106"/>
    </row>
    <row r="402" spans="1:10" ht="12" customHeight="1">
      <c r="A402" s="82"/>
      <c r="B402" s="84"/>
      <c r="C402" s="186"/>
      <c r="D402" s="186"/>
      <c r="E402" s="186"/>
      <c r="F402" s="186"/>
      <c r="G402" s="186"/>
      <c r="H402" s="252"/>
      <c r="I402" s="252"/>
      <c r="J402" s="106"/>
    </row>
    <row r="403" spans="1:10" ht="12" customHeight="1">
      <c r="A403" s="82"/>
      <c r="B403" s="84"/>
      <c r="C403" s="186"/>
      <c r="D403" s="186"/>
      <c r="E403" s="186"/>
      <c r="F403" s="186"/>
      <c r="G403" s="186"/>
      <c r="H403" s="252"/>
      <c r="I403" s="252"/>
      <c r="J403" s="106"/>
    </row>
    <row r="404" spans="1:10" ht="12" customHeight="1">
      <c r="A404" s="82"/>
      <c r="B404" s="84"/>
      <c r="C404" s="186"/>
      <c r="D404" s="186"/>
      <c r="E404" s="186"/>
      <c r="F404" s="186"/>
      <c r="G404" s="186"/>
      <c r="H404" s="252"/>
      <c r="I404" s="252"/>
      <c r="J404" s="106"/>
    </row>
    <row r="405" spans="1:10" ht="12" customHeight="1">
      <c r="A405" s="82"/>
      <c r="B405" s="84"/>
      <c r="C405" s="186"/>
      <c r="D405" s="186"/>
      <c r="E405" s="186"/>
      <c r="F405" s="186"/>
      <c r="G405" s="186"/>
      <c r="H405" s="252"/>
      <c r="I405" s="252"/>
      <c r="J405" s="106"/>
    </row>
    <row r="406" spans="1:10" ht="12" customHeight="1">
      <c r="A406" s="82"/>
      <c r="B406" s="84"/>
      <c r="C406" s="186"/>
      <c r="D406" s="186"/>
      <c r="E406" s="186"/>
      <c r="F406" s="186"/>
      <c r="G406" s="186"/>
      <c r="H406" s="252"/>
      <c r="I406" s="252"/>
      <c r="J406" s="106"/>
    </row>
    <row r="407" spans="1:10" ht="12" customHeight="1">
      <c r="A407" s="82"/>
      <c r="B407" s="84"/>
      <c r="C407" s="186"/>
      <c r="D407" s="186"/>
      <c r="E407" s="186"/>
      <c r="F407" s="186"/>
      <c r="G407" s="186"/>
      <c r="H407" s="252"/>
      <c r="I407" s="252"/>
      <c r="J407" s="255"/>
    </row>
    <row r="408" spans="1:10" ht="12" customHeight="1">
      <c r="A408" s="82"/>
      <c r="B408" s="84"/>
      <c r="C408" s="186"/>
      <c r="D408" s="186"/>
      <c r="E408" s="186"/>
      <c r="F408" s="186"/>
      <c r="G408" s="186"/>
      <c r="H408" s="252"/>
      <c r="I408" s="252"/>
      <c r="J408" s="106"/>
    </row>
    <row r="409" spans="1:10" ht="12" customHeight="1">
      <c r="A409" s="82"/>
      <c r="B409" s="84"/>
      <c r="C409" s="186"/>
      <c r="D409" s="186"/>
      <c r="E409" s="186"/>
      <c r="F409" s="186"/>
      <c r="G409" s="186"/>
      <c r="H409" s="252"/>
      <c r="I409" s="252"/>
      <c r="J409" s="255"/>
    </row>
    <row r="410" spans="1:10" ht="12" customHeight="1">
      <c r="A410" s="82"/>
      <c r="B410" s="84"/>
      <c r="C410" s="186"/>
      <c r="D410" s="186"/>
      <c r="E410" s="186"/>
      <c r="F410" s="186"/>
      <c r="G410" s="186"/>
      <c r="H410" s="252"/>
      <c r="I410" s="252"/>
      <c r="J410" s="106"/>
    </row>
    <row r="411" spans="1:10" ht="12" customHeight="1">
      <c r="A411" s="82"/>
      <c r="B411" s="84"/>
      <c r="C411" s="186"/>
      <c r="D411" s="186"/>
      <c r="E411" s="186"/>
      <c r="F411" s="186"/>
      <c r="G411" s="186"/>
      <c r="H411" s="252"/>
      <c r="I411" s="252"/>
      <c r="J411" s="106"/>
    </row>
    <row r="412" spans="1:10" ht="12" customHeight="1">
      <c r="A412" s="82"/>
      <c r="B412" s="84"/>
      <c r="C412" s="256"/>
      <c r="D412" s="256"/>
      <c r="E412" s="256"/>
      <c r="F412" s="256"/>
      <c r="G412" s="256"/>
      <c r="H412" s="257"/>
      <c r="I412" s="257"/>
      <c r="J412" s="106"/>
    </row>
    <row r="413" spans="1:10" ht="12" customHeight="1">
      <c r="A413" s="82"/>
      <c r="B413" s="84"/>
      <c r="C413" s="186"/>
      <c r="D413" s="186"/>
      <c r="E413" s="186"/>
      <c r="F413" s="186"/>
      <c r="G413" s="186"/>
      <c r="H413" s="252"/>
      <c r="I413" s="252"/>
      <c r="J413" s="106"/>
    </row>
    <row r="414" spans="1:10" ht="12" customHeight="1">
      <c r="A414" s="82"/>
      <c r="B414" s="84"/>
      <c r="C414" s="256"/>
      <c r="D414" s="256"/>
      <c r="E414" s="256"/>
      <c r="F414" s="256"/>
      <c r="G414" s="256"/>
      <c r="H414" s="257"/>
      <c r="I414" s="257"/>
      <c r="J414" s="106"/>
    </row>
    <row r="415" spans="1:10" ht="12" customHeight="1">
      <c r="A415" s="82"/>
      <c r="B415" s="84"/>
      <c r="C415" s="186"/>
      <c r="D415" s="186"/>
      <c r="E415" s="186"/>
      <c r="F415" s="186"/>
      <c r="G415" s="186"/>
      <c r="H415" s="252"/>
      <c r="I415" s="252"/>
      <c r="J415" s="106"/>
    </row>
    <row r="416" spans="1:10" ht="12" customHeight="1">
      <c r="A416" s="82"/>
      <c r="B416" s="87"/>
      <c r="C416" s="186"/>
      <c r="D416" s="186"/>
      <c r="E416" s="186"/>
      <c r="F416" s="186"/>
      <c r="G416" s="186"/>
      <c r="H416" s="252"/>
      <c r="I416" s="252"/>
      <c r="J416" s="106"/>
    </row>
    <row r="417" spans="1:10" ht="12" customHeight="1">
      <c r="A417" s="85"/>
      <c r="B417" s="84"/>
      <c r="C417" s="186"/>
      <c r="D417" s="186"/>
      <c r="E417" s="186"/>
      <c r="F417" s="186"/>
      <c r="G417" s="186"/>
      <c r="H417" s="252"/>
      <c r="I417" s="252"/>
      <c r="J417" s="255"/>
    </row>
    <row r="418" spans="1:10" ht="12" customHeight="1">
      <c r="A418" s="101"/>
      <c r="B418" s="89"/>
      <c r="C418" s="186"/>
      <c r="D418" s="186"/>
      <c r="E418" s="186"/>
      <c r="F418" s="186"/>
      <c r="G418" s="186"/>
      <c r="H418" s="252"/>
      <c r="I418" s="252"/>
      <c r="J418" s="106"/>
    </row>
    <row r="419" spans="1:10" ht="12" customHeight="1">
      <c r="A419" s="253"/>
      <c r="B419" s="90"/>
      <c r="C419" s="186"/>
      <c r="D419" s="186"/>
      <c r="E419" s="186"/>
      <c r="F419" s="186"/>
      <c r="G419" s="186"/>
      <c r="H419" s="252"/>
      <c r="I419" s="252"/>
      <c r="J419" s="106"/>
    </row>
    <row r="420" spans="1:10" ht="12" customHeight="1">
      <c r="A420" s="253"/>
      <c r="B420" s="90"/>
      <c r="C420" s="186"/>
      <c r="D420" s="186"/>
      <c r="E420" s="186"/>
      <c r="F420" s="186"/>
      <c r="G420" s="186"/>
      <c r="H420" s="252"/>
      <c r="I420" s="252"/>
      <c r="J420" s="106"/>
    </row>
    <row r="421" spans="1:10" ht="12" customHeight="1">
      <c r="A421" s="89"/>
      <c r="B421" s="101"/>
      <c r="C421" s="186"/>
      <c r="D421" s="186"/>
      <c r="E421" s="186"/>
      <c r="F421" s="186"/>
      <c r="G421" s="186"/>
      <c r="H421" s="252"/>
      <c r="I421" s="252"/>
      <c r="J421" s="106"/>
    </row>
    <row r="422" spans="1:10" ht="12" customHeight="1">
      <c r="A422" s="101"/>
      <c r="B422" s="101"/>
      <c r="C422" s="256"/>
      <c r="D422" s="256"/>
      <c r="E422" s="256"/>
      <c r="F422" s="256"/>
      <c r="G422" s="256"/>
      <c r="H422" s="257"/>
      <c r="I422" s="257"/>
      <c r="J422" s="106"/>
    </row>
    <row r="423" spans="1:10" ht="12" customHeight="1">
      <c r="A423" s="101"/>
      <c r="B423" s="108"/>
      <c r="C423" s="186"/>
      <c r="D423" s="186"/>
      <c r="E423" s="186"/>
      <c r="F423" s="186"/>
      <c r="G423" s="186"/>
      <c r="H423" s="252"/>
      <c r="I423" s="252"/>
      <c r="J423" s="106"/>
    </row>
    <row r="424" spans="1:10" ht="12" customHeight="1">
      <c r="A424" s="254"/>
      <c r="B424" s="108"/>
      <c r="C424" s="186"/>
      <c r="D424" s="186"/>
      <c r="E424" s="186"/>
      <c r="F424" s="186"/>
      <c r="G424" s="186"/>
      <c r="H424" s="252"/>
      <c r="I424" s="252"/>
      <c r="J424" s="106"/>
    </row>
    <row r="425" spans="1:10" ht="12" customHeight="1">
      <c r="A425" s="254"/>
      <c r="B425" s="101"/>
      <c r="C425" s="186"/>
      <c r="D425" s="186"/>
      <c r="E425" s="186"/>
      <c r="F425" s="186"/>
      <c r="G425" s="186"/>
      <c r="H425" s="252"/>
      <c r="I425" s="252"/>
      <c r="J425" s="106"/>
    </row>
    <row r="426" spans="1:10" ht="12" customHeight="1">
      <c r="A426" s="101"/>
      <c r="B426" s="258"/>
      <c r="C426" s="186"/>
      <c r="D426" s="186"/>
      <c r="E426" s="186"/>
      <c r="F426" s="186"/>
      <c r="G426" s="186"/>
      <c r="H426" s="252"/>
      <c r="I426" s="252"/>
      <c r="J426" s="106"/>
    </row>
    <row r="427" spans="1:10" ht="12" customHeight="1">
      <c r="A427" s="259"/>
      <c r="B427" s="84"/>
      <c r="C427" s="186"/>
      <c r="D427" s="186"/>
      <c r="E427" s="186"/>
      <c r="F427" s="186"/>
      <c r="G427" s="186"/>
      <c r="H427" s="252"/>
      <c r="I427" s="252"/>
      <c r="J427" s="106"/>
    </row>
    <row r="428" spans="1:10" ht="12" customHeight="1">
      <c r="A428" s="101"/>
      <c r="B428" s="84"/>
      <c r="C428" s="186"/>
      <c r="D428" s="186"/>
      <c r="E428" s="186"/>
      <c r="F428" s="186"/>
      <c r="G428" s="186"/>
      <c r="H428" s="252"/>
      <c r="I428" s="252"/>
      <c r="J428" s="106"/>
    </row>
    <row r="429" spans="1:10" ht="12" customHeight="1">
      <c r="A429" s="101"/>
      <c r="B429" s="84"/>
      <c r="C429" s="186"/>
      <c r="D429" s="186"/>
      <c r="E429" s="186"/>
      <c r="F429" s="186"/>
      <c r="G429" s="186"/>
      <c r="H429" s="252"/>
      <c r="I429" s="252"/>
      <c r="J429" s="106"/>
    </row>
    <row r="430" spans="1:10" ht="12" customHeight="1">
      <c r="A430" s="101"/>
      <c r="B430" s="84"/>
      <c r="C430" s="186"/>
      <c r="D430" s="186"/>
      <c r="E430" s="186"/>
      <c r="F430" s="186"/>
      <c r="G430" s="186"/>
      <c r="H430" s="252"/>
      <c r="I430" s="252"/>
      <c r="J430" s="106"/>
    </row>
    <row r="431" spans="1:10" ht="12" customHeight="1">
      <c r="A431" s="101"/>
      <c r="B431" s="84"/>
      <c r="C431" s="186"/>
      <c r="D431" s="186"/>
      <c r="E431" s="186"/>
      <c r="F431" s="186"/>
      <c r="G431" s="186"/>
      <c r="H431" s="252"/>
      <c r="I431" s="252"/>
      <c r="J431" s="106"/>
    </row>
    <row r="432" spans="1:10" ht="12" customHeight="1">
      <c r="A432" s="101"/>
      <c r="B432" s="84"/>
      <c r="C432" s="186"/>
      <c r="D432" s="186"/>
      <c r="E432" s="186"/>
      <c r="F432" s="186"/>
      <c r="G432" s="186"/>
      <c r="H432" s="252"/>
      <c r="I432" s="252"/>
      <c r="J432" s="106"/>
    </row>
    <row r="433" spans="1:10" ht="12" customHeight="1">
      <c r="A433" s="101"/>
      <c r="B433" s="84"/>
      <c r="C433" s="186"/>
      <c r="D433" s="186"/>
      <c r="E433" s="186"/>
      <c r="F433" s="186"/>
      <c r="G433" s="186"/>
      <c r="H433" s="252"/>
      <c r="I433" s="252"/>
      <c r="J433" s="106"/>
    </row>
    <row r="434" spans="1:10" ht="12" customHeight="1">
      <c r="A434" s="101"/>
      <c r="B434" s="84"/>
      <c r="C434" s="186"/>
      <c r="D434" s="186"/>
      <c r="E434" s="186"/>
      <c r="F434" s="186"/>
      <c r="G434" s="186"/>
      <c r="H434" s="252"/>
      <c r="I434" s="252"/>
      <c r="J434" s="106"/>
    </row>
    <row r="435" spans="1:10" ht="12" customHeight="1">
      <c r="A435" s="101"/>
      <c r="B435" s="84"/>
      <c r="C435" s="186"/>
      <c r="D435" s="186"/>
      <c r="E435" s="186"/>
      <c r="F435" s="186"/>
      <c r="G435" s="186"/>
      <c r="H435" s="252"/>
      <c r="I435" s="252"/>
      <c r="J435" s="106"/>
    </row>
    <row r="436" spans="1:10" ht="12" customHeight="1">
      <c r="A436" s="101"/>
      <c r="B436" s="84"/>
      <c r="C436" s="186"/>
      <c r="D436" s="186"/>
      <c r="E436" s="186"/>
      <c r="F436" s="186"/>
      <c r="G436" s="186"/>
      <c r="H436" s="252"/>
      <c r="I436" s="252"/>
      <c r="J436" s="106"/>
    </row>
    <row r="437" spans="1:10" ht="12" customHeight="1">
      <c r="A437" s="101"/>
      <c r="B437" s="84"/>
      <c r="C437" s="186"/>
      <c r="D437" s="186"/>
      <c r="E437" s="186"/>
      <c r="F437" s="186"/>
      <c r="G437" s="186"/>
      <c r="H437" s="252"/>
      <c r="I437" s="252"/>
      <c r="J437" s="106"/>
    </row>
    <row r="438" spans="1:10" ht="12" customHeight="1">
      <c r="A438" s="101"/>
      <c r="B438" s="84"/>
      <c r="C438" s="186"/>
      <c r="D438" s="186"/>
      <c r="E438" s="186"/>
      <c r="F438" s="186"/>
      <c r="G438" s="186"/>
      <c r="H438" s="252"/>
      <c r="I438" s="252"/>
      <c r="J438" s="106"/>
    </row>
    <row r="439" spans="1:10" ht="12" customHeight="1">
      <c r="A439" s="101"/>
      <c r="B439" s="84"/>
      <c r="C439" s="186"/>
      <c r="D439" s="186"/>
      <c r="E439" s="186"/>
      <c r="F439" s="186"/>
      <c r="G439" s="186"/>
      <c r="H439" s="252"/>
      <c r="I439" s="252"/>
      <c r="J439" s="106"/>
    </row>
    <row r="440" spans="1:10" ht="12" customHeight="1">
      <c r="A440" s="82"/>
      <c r="B440" s="84"/>
      <c r="C440" s="186"/>
      <c r="D440" s="186"/>
      <c r="E440" s="186"/>
      <c r="F440" s="186"/>
      <c r="G440" s="186"/>
      <c r="H440" s="252"/>
      <c r="I440" s="252"/>
      <c r="J440" s="106"/>
    </row>
    <row r="441" spans="1:10" ht="12" customHeight="1">
      <c r="A441" s="101"/>
      <c r="B441" s="84"/>
      <c r="C441" s="186"/>
      <c r="D441" s="186"/>
      <c r="E441" s="186"/>
      <c r="F441" s="186"/>
      <c r="G441" s="186"/>
      <c r="H441" s="252"/>
      <c r="I441" s="252"/>
      <c r="J441" s="106"/>
    </row>
    <row r="442" spans="1:10" ht="12" customHeight="1">
      <c r="A442" s="101"/>
      <c r="B442" s="84"/>
      <c r="C442" s="186"/>
      <c r="D442" s="186"/>
      <c r="E442" s="186"/>
      <c r="F442" s="186"/>
      <c r="G442" s="186"/>
      <c r="H442" s="252"/>
      <c r="I442" s="252"/>
      <c r="J442" s="106"/>
    </row>
    <row r="443" spans="1:10" ht="12" customHeight="1">
      <c r="A443" s="101"/>
      <c r="B443" s="84"/>
      <c r="C443" s="186"/>
      <c r="D443" s="186"/>
      <c r="E443" s="186"/>
      <c r="F443" s="186"/>
      <c r="G443" s="186"/>
      <c r="H443" s="252"/>
      <c r="I443" s="252"/>
      <c r="J443" s="106"/>
    </row>
    <row r="444" spans="1:10" ht="12" customHeight="1">
      <c r="A444" s="101"/>
      <c r="B444" s="84"/>
      <c r="C444" s="186"/>
      <c r="D444" s="186"/>
      <c r="E444" s="186"/>
      <c r="F444" s="186"/>
      <c r="G444" s="186"/>
      <c r="H444" s="252"/>
      <c r="I444" s="252"/>
      <c r="J444" s="106"/>
    </row>
    <row r="445" spans="1:10" ht="12" customHeight="1">
      <c r="A445" s="101"/>
      <c r="B445" s="84"/>
      <c r="C445" s="186"/>
      <c r="D445" s="186"/>
      <c r="E445" s="186"/>
      <c r="F445" s="186"/>
      <c r="G445" s="186"/>
      <c r="H445" s="252"/>
      <c r="I445" s="252"/>
      <c r="J445" s="106"/>
    </row>
    <row r="446" spans="1:10" ht="12" customHeight="1">
      <c r="A446" s="101"/>
      <c r="B446" s="84"/>
      <c r="C446" s="186"/>
      <c r="D446" s="186"/>
      <c r="E446" s="186"/>
      <c r="F446" s="186"/>
      <c r="G446" s="186"/>
      <c r="H446" s="252"/>
      <c r="I446" s="252"/>
      <c r="J446" s="106"/>
    </row>
    <row r="447" spans="1:10" ht="12" customHeight="1">
      <c r="A447" s="101"/>
      <c r="B447" s="84"/>
      <c r="C447" s="186"/>
      <c r="D447" s="186"/>
      <c r="E447" s="186"/>
      <c r="F447" s="186"/>
      <c r="G447" s="186"/>
      <c r="H447" s="252"/>
      <c r="I447" s="252"/>
      <c r="J447" s="106"/>
    </row>
    <row r="448" spans="1:10" ht="12" customHeight="1">
      <c r="A448" s="101"/>
      <c r="B448" s="84"/>
      <c r="C448" s="186"/>
      <c r="D448" s="186"/>
      <c r="E448" s="186"/>
      <c r="F448" s="186"/>
      <c r="G448" s="186"/>
      <c r="H448" s="252"/>
      <c r="I448" s="252"/>
      <c r="J448" s="106"/>
    </row>
    <row r="449" spans="1:10" ht="12" customHeight="1">
      <c r="A449" s="101"/>
      <c r="B449" s="84"/>
      <c r="C449" s="186"/>
      <c r="D449" s="186"/>
      <c r="E449" s="186"/>
      <c r="F449" s="186"/>
      <c r="G449" s="186"/>
      <c r="H449" s="252"/>
      <c r="I449" s="252"/>
      <c r="J449" s="106"/>
    </row>
    <row r="450" spans="1:10" ht="12" customHeight="1">
      <c r="A450" s="101"/>
      <c r="B450" s="84"/>
      <c r="C450" s="186"/>
      <c r="D450" s="186"/>
      <c r="E450" s="186"/>
      <c r="F450" s="186"/>
      <c r="G450" s="186"/>
      <c r="H450" s="252"/>
      <c r="I450" s="252"/>
      <c r="J450" s="106"/>
    </row>
    <row r="451" spans="1:10" ht="12" customHeight="1">
      <c r="A451" s="101"/>
      <c r="B451" s="84"/>
      <c r="C451" s="186"/>
      <c r="D451" s="186"/>
      <c r="E451" s="186"/>
      <c r="F451" s="186"/>
      <c r="G451" s="186"/>
      <c r="H451" s="252"/>
      <c r="I451" s="252"/>
      <c r="J451" s="106"/>
    </row>
    <row r="452" spans="1:10" ht="12" customHeight="1">
      <c r="A452" s="101"/>
      <c r="B452" s="84"/>
      <c r="C452" s="186"/>
      <c r="D452" s="186"/>
      <c r="E452" s="186"/>
      <c r="F452" s="186"/>
      <c r="G452" s="186"/>
      <c r="H452" s="252"/>
      <c r="I452" s="252"/>
      <c r="J452" s="106"/>
    </row>
    <row r="453" spans="1:10" ht="12" customHeight="1">
      <c r="A453" s="101"/>
      <c r="B453" s="84"/>
      <c r="C453" s="186"/>
      <c r="D453" s="186"/>
      <c r="E453" s="186"/>
      <c r="F453" s="186"/>
      <c r="G453" s="186"/>
      <c r="H453" s="252"/>
      <c r="I453" s="252"/>
      <c r="J453" s="106"/>
    </row>
    <row r="454" spans="1:10" ht="12" customHeight="1">
      <c r="A454" s="101"/>
      <c r="B454" s="84"/>
      <c r="C454" s="186"/>
      <c r="D454" s="186"/>
      <c r="E454" s="186"/>
      <c r="F454" s="186"/>
      <c r="G454" s="186"/>
      <c r="H454" s="252"/>
      <c r="I454" s="252"/>
      <c r="J454" s="106"/>
    </row>
    <row r="455" spans="1:10" ht="12" customHeight="1">
      <c r="A455" s="101"/>
      <c r="B455" s="84"/>
      <c r="C455" s="186"/>
      <c r="D455" s="186"/>
      <c r="E455" s="186"/>
      <c r="F455" s="186"/>
      <c r="G455" s="186"/>
      <c r="H455" s="252"/>
      <c r="I455" s="252"/>
      <c r="J455" s="106"/>
    </row>
    <row r="456" spans="1:10" ht="12" customHeight="1">
      <c r="A456" s="101"/>
      <c r="B456" s="84"/>
      <c r="C456" s="186"/>
      <c r="D456" s="186"/>
      <c r="E456" s="186"/>
      <c r="F456" s="186"/>
      <c r="G456" s="186"/>
      <c r="H456" s="252"/>
      <c r="I456" s="252"/>
      <c r="J456" s="106"/>
    </row>
    <row r="457" spans="1:10" ht="12" customHeight="1">
      <c r="A457" s="101"/>
      <c r="B457" s="84"/>
      <c r="C457" s="186"/>
      <c r="D457" s="186"/>
      <c r="E457" s="186"/>
      <c r="F457" s="186"/>
      <c r="G457" s="186"/>
      <c r="H457" s="252"/>
      <c r="I457" s="252"/>
      <c r="J457" s="106"/>
    </row>
    <row r="458" spans="1:10" ht="12" customHeight="1">
      <c r="A458" s="101"/>
      <c r="B458" s="84"/>
      <c r="C458" s="186"/>
      <c r="D458" s="186"/>
      <c r="E458" s="186"/>
      <c r="F458" s="186"/>
      <c r="G458" s="186"/>
      <c r="H458" s="252"/>
      <c r="I458" s="252"/>
      <c r="J458" s="106"/>
    </row>
    <row r="459" spans="1:10" ht="12" customHeight="1">
      <c r="A459" s="101"/>
      <c r="B459" s="84"/>
      <c r="C459" s="186"/>
      <c r="D459" s="186"/>
      <c r="E459" s="186"/>
      <c r="F459" s="186"/>
      <c r="G459" s="186"/>
      <c r="H459" s="252"/>
      <c r="I459" s="252"/>
      <c r="J459" s="255"/>
    </row>
    <row r="460" spans="1:10" ht="12" customHeight="1">
      <c r="A460" s="101"/>
      <c r="B460" s="84"/>
      <c r="C460" s="186"/>
      <c r="D460" s="186"/>
      <c r="E460" s="186"/>
      <c r="F460" s="186"/>
      <c r="G460" s="186"/>
      <c r="H460" s="252"/>
      <c r="I460" s="252"/>
      <c r="J460" s="106"/>
    </row>
    <row r="461" spans="1:10" ht="12" customHeight="1">
      <c r="A461" s="101"/>
      <c r="B461" s="84"/>
      <c r="C461" s="186"/>
      <c r="D461" s="186"/>
      <c r="E461" s="186"/>
      <c r="F461" s="186"/>
      <c r="G461" s="186"/>
      <c r="H461" s="252"/>
      <c r="I461" s="252"/>
      <c r="J461" s="106"/>
    </row>
    <row r="462" spans="1:10" ht="12" customHeight="1">
      <c r="A462" s="101"/>
      <c r="B462" s="84"/>
      <c r="C462" s="186"/>
      <c r="D462" s="186"/>
      <c r="E462" s="186"/>
      <c r="F462" s="186"/>
      <c r="G462" s="186"/>
      <c r="H462" s="252"/>
      <c r="I462" s="252"/>
      <c r="J462" s="106"/>
    </row>
    <row r="463" spans="1:10" ht="12" customHeight="1">
      <c r="A463" s="101"/>
      <c r="B463" s="84"/>
      <c r="C463" s="186"/>
      <c r="D463" s="186"/>
      <c r="E463" s="186"/>
      <c r="F463" s="186"/>
      <c r="G463" s="186"/>
      <c r="H463" s="252"/>
      <c r="I463" s="252"/>
      <c r="J463" s="106"/>
    </row>
    <row r="464" spans="1:10" ht="12" customHeight="1">
      <c r="A464" s="101"/>
      <c r="B464" s="84"/>
      <c r="C464" s="256"/>
      <c r="D464" s="256"/>
      <c r="E464" s="256"/>
      <c r="F464" s="256"/>
      <c r="G464" s="256"/>
      <c r="H464" s="257"/>
      <c r="I464" s="257"/>
      <c r="J464" s="106"/>
    </row>
    <row r="465" spans="1:10" ht="12" customHeight="1">
      <c r="A465" s="101"/>
      <c r="B465" s="84"/>
      <c r="C465" s="186"/>
      <c r="D465" s="186"/>
      <c r="E465" s="186"/>
      <c r="F465" s="186"/>
      <c r="G465" s="186"/>
      <c r="H465" s="252"/>
      <c r="I465" s="252"/>
      <c r="J465" s="106"/>
    </row>
    <row r="466" spans="1:10" ht="12" customHeight="1">
      <c r="A466" s="101"/>
      <c r="B466" s="101"/>
      <c r="C466" s="186"/>
      <c r="D466" s="186"/>
      <c r="E466" s="186"/>
      <c r="F466" s="186"/>
      <c r="G466" s="186"/>
      <c r="H466" s="252"/>
      <c r="I466" s="252"/>
      <c r="J466" s="106"/>
    </row>
    <row r="467" spans="1:10" ht="12" customHeight="1">
      <c r="A467" s="101"/>
      <c r="B467" s="101"/>
      <c r="C467" s="186"/>
      <c r="D467" s="186"/>
      <c r="E467" s="186"/>
      <c r="F467" s="186"/>
      <c r="G467" s="186"/>
      <c r="H467" s="252"/>
      <c r="I467" s="252"/>
      <c r="J467" s="106"/>
    </row>
    <row r="468" spans="1:10" ht="12" customHeight="1">
      <c r="A468" s="101"/>
      <c r="B468" s="258"/>
      <c r="C468" s="186"/>
      <c r="D468" s="186"/>
      <c r="E468" s="186"/>
      <c r="F468" s="186"/>
      <c r="G468" s="186"/>
      <c r="H468" s="252"/>
      <c r="I468" s="252"/>
      <c r="J468" s="106"/>
    </row>
    <row r="469" spans="1:10" ht="12" customHeight="1">
      <c r="A469" s="259"/>
      <c r="B469" s="84"/>
      <c r="C469" s="186"/>
      <c r="D469" s="186"/>
      <c r="E469" s="186"/>
      <c r="F469" s="186"/>
      <c r="G469" s="186"/>
      <c r="H469" s="252"/>
      <c r="I469" s="252"/>
      <c r="J469" s="106"/>
    </row>
    <row r="470" spans="1:10" ht="12" customHeight="1">
      <c r="A470" s="82"/>
      <c r="B470" s="84"/>
      <c r="C470" s="186"/>
      <c r="D470" s="186"/>
      <c r="E470" s="186"/>
      <c r="F470" s="186"/>
      <c r="G470" s="186"/>
      <c r="H470" s="252"/>
      <c r="I470" s="252"/>
      <c r="J470" s="106"/>
    </row>
    <row r="471" spans="1:10" ht="12" customHeight="1">
      <c r="A471" s="82"/>
      <c r="B471" s="84"/>
      <c r="C471" s="186"/>
      <c r="D471" s="186"/>
      <c r="E471" s="186"/>
      <c r="F471" s="186"/>
      <c r="G471" s="186"/>
      <c r="H471" s="252"/>
      <c r="I471" s="252"/>
      <c r="J471" s="106"/>
    </row>
    <row r="472" spans="1:10" ht="12" customHeight="1">
      <c r="A472" s="82"/>
      <c r="B472" s="84"/>
      <c r="C472" s="186"/>
      <c r="D472" s="186"/>
      <c r="E472" s="186"/>
      <c r="F472" s="186"/>
      <c r="G472" s="186"/>
      <c r="H472" s="252"/>
      <c r="I472" s="252"/>
      <c r="J472" s="106"/>
    </row>
    <row r="473" spans="1:10" ht="12" customHeight="1">
      <c r="A473" s="82"/>
      <c r="B473" s="84"/>
      <c r="C473" s="186"/>
      <c r="D473" s="186"/>
      <c r="E473" s="186"/>
      <c r="F473" s="186"/>
      <c r="G473" s="186"/>
      <c r="H473" s="252"/>
      <c r="I473" s="252"/>
      <c r="J473" s="106"/>
    </row>
    <row r="474" spans="1:10" ht="12" customHeight="1">
      <c r="A474" s="82"/>
      <c r="B474" s="84"/>
      <c r="C474" s="186"/>
      <c r="D474" s="186"/>
      <c r="E474" s="186"/>
      <c r="F474" s="186"/>
      <c r="G474" s="186"/>
      <c r="H474" s="252"/>
      <c r="I474" s="252"/>
      <c r="J474" s="106"/>
    </row>
    <row r="475" spans="1:10" ht="12" customHeight="1">
      <c r="A475" s="82"/>
      <c r="B475" s="84"/>
      <c r="C475" s="186"/>
      <c r="D475" s="186"/>
      <c r="E475" s="186"/>
      <c r="F475" s="186"/>
      <c r="G475" s="186"/>
      <c r="H475" s="252"/>
      <c r="I475" s="252"/>
      <c r="J475" s="106"/>
    </row>
    <row r="476" spans="1:10" ht="12" customHeight="1">
      <c r="A476" s="82"/>
      <c r="B476" s="84"/>
      <c r="C476" s="186"/>
      <c r="D476" s="186"/>
      <c r="E476" s="186"/>
      <c r="F476" s="186"/>
      <c r="G476" s="186"/>
      <c r="H476" s="252"/>
      <c r="I476" s="252"/>
      <c r="J476" s="106"/>
    </row>
    <row r="477" spans="1:9" ht="12" customHeight="1">
      <c r="A477" s="82"/>
      <c r="B477" s="84"/>
      <c r="C477" s="186"/>
      <c r="D477" s="186"/>
      <c r="E477" s="186"/>
      <c r="F477" s="186"/>
      <c r="G477" s="186"/>
      <c r="H477" s="252"/>
      <c r="I477" s="252"/>
    </row>
    <row r="478" spans="1:9" ht="12" customHeight="1">
      <c r="A478" s="82"/>
      <c r="B478" s="84"/>
      <c r="C478" s="186"/>
      <c r="D478" s="186"/>
      <c r="E478" s="186"/>
      <c r="F478" s="186"/>
      <c r="G478" s="186"/>
      <c r="H478" s="252"/>
      <c r="I478" s="252"/>
    </row>
    <row r="479" spans="1:9" ht="12" customHeight="1">
      <c r="A479" s="82"/>
      <c r="B479" s="84"/>
      <c r="C479" s="186"/>
      <c r="D479" s="186"/>
      <c r="E479" s="186"/>
      <c r="F479" s="186"/>
      <c r="G479" s="186"/>
      <c r="H479" s="252"/>
      <c r="I479" s="252"/>
    </row>
    <row r="480" spans="1:9" ht="12" customHeight="1">
      <c r="A480" s="82"/>
      <c r="B480" s="84"/>
      <c r="C480" s="186"/>
      <c r="D480" s="186"/>
      <c r="E480" s="186"/>
      <c r="F480" s="186"/>
      <c r="G480" s="186"/>
      <c r="H480" s="252"/>
      <c r="I480" s="252"/>
    </row>
    <row r="481" spans="1:9" ht="12" customHeight="1">
      <c r="A481" s="82"/>
      <c r="B481" s="84"/>
      <c r="C481" s="186"/>
      <c r="D481" s="186"/>
      <c r="E481" s="186"/>
      <c r="F481" s="186"/>
      <c r="G481" s="186"/>
      <c r="H481" s="252"/>
      <c r="I481" s="252"/>
    </row>
    <row r="482" spans="1:2" ht="12" customHeight="1">
      <c r="A482" s="82"/>
      <c r="B482" s="84"/>
    </row>
    <row r="483" spans="1:2" ht="12" customHeight="1">
      <c r="A483" s="82"/>
      <c r="B483" s="84"/>
    </row>
    <row r="484" spans="1:2" ht="12" customHeight="1">
      <c r="A484" s="82"/>
      <c r="B484" s="84"/>
    </row>
    <row r="485" spans="1:2" ht="12" customHeight="1">
      <c r="A485" s="82"/>
      <c r="B485" s="84"/>
    </row>
    <row r="486" spans="1:2" ht="12" customHeight="1">
      <c r="A486" s="82"/>
      <c r="B486" s="4"/>
    </row>
    <row r="487" spans="1:10" ht="12" customHeight="1">
      <c r="A487" s="3"/>
      <c r="B487" s="4"/>
      <c r="J487" s="255"/>
    </row>
    <row r="488" spans="1:10" ht="12" customHeight="1">
      <c r="A488" s="3"/>
      <c r="B488" s="4"/>
      <c r="J488" s="106"/>
    </row>
    <row r="489" spans="1:10" ht="12" customHeight="1">
      <c r="A489" s="3"/>
      <c r="B489" s="4"/>
      <c r="J489" s="255"/>
    </row>
    <row r="490" spans="1:10" ht="12" customHeight="1">
      <c r="A490" s="3"/>
      <c r="B490" s="4"/>
      <c r="J490" s="106"/>
    </row>
    <row r="491" spans="1:10" ht="12" customHeight="1">
      <c r="A491" s="3"/>
      <c r="B491" s="4"/>
      <c r="J491" s="106"/>
    </row>
    <row r="492" spans="1:10" ht="12" customHeight="1">
      <c r="A492" s="3"/>
      <c r="B492" s="4"/>
      <c r="C492" s="256"/>
      <c r="D492" s="256"/>
      <c r="E492" s="256"/>
      <c r="F492" s="256"/>
      <c r="G492" s="256"/>
      <c r="H492" s="257"/>
      <c r="I492" s="257"/>
      <c r="J492" s="106"/>
    </row>
    <row r="493" spans="1:10" ht="12" customHeight="1">
      <c r="A493" s="3"/>
      <c r="B493" s="4"/>
      <c r="C493" s="186"/>
      <c r="D493" s="186"/>
      <c r="E493" s="186"/>
      <c r="F493" s="186"/>
      <c r="G493" s="186"/>
      <c r="H493" s="252"/>
      <c r="I493" s="252"/>
      <c r="J493" s="106"/>
    </row>
    <row r="494" spans="1:10" ht="12" customHeight="1">
      <c r="A494" s="3"/>
      <c r="B494" s="4"/>
      <c r="C494" s="256"/>
      <c r="D494" s="256"/>
      <c r="E494" s="256"/>
      <c r="F494" s="256"/>
      <c r="G494" s="256"/>
      <c r="H494" s="257"/>
      <c r="I494" s="257"/>
      <c r="J494" s="106"/>
    </row>
    <row r="495" spans="1:10" ht="12" customHeight="1">
      <c r="A495" s="3"/>
      <c r="B495" s="4"/>
      <c r="C495" s="186"/>
      <c r="D495" s="186"/>
      <c r="E495" s="186"/>
      <c r="F495" s="186"/>
      <c r="G495" s="186"/>
      <c r="H495" s="252"/>
      <c r="I495" s="252"/>
      <c r="J495" s="106"/>
    </row>
    <row r="496" spans="1:10" ht="12" customHeight="1">
      <c r="A496" s="3"/>
      <c r="B496" s="87"/>
      <c r="C496" s="186"/>
      <c r="D496" s="186"/>
      <c r="E496" s="186"/>
      <c r="F496" s="186"/>
      <c r="G496" s="186"/>
      <c r="H496" s="252"/>
      <c r="I496" s="252"/>
      <c r="J496" s="106"/>
    </row>
    <row r="497" spans="1:10" ht="12" customHeight="1">
      <c r="A497" s="85"/>
      <c r="B497" s="84"/>
      <c r="C497" s="186"/>
      <c r="D497" s="186"/>
      <c r="E497" s="186"/>
      <c r="F497" s="186"/>
      <c r="G497" s="186"/>
      <c r="H497" s="252"/>
      <c r="I497" s="252"/>
      <c r="J497" s="255"/>
    </row>
    <row r="498" spans="1:10" ht="12" customHeight="1">
      <c r="A498" s="101"/>
      <c r="B498" s="89"/>
      <c r="C498" s="186"/>
      <c r="D498" s="186"/>
      <c r="E498" s="186"/>
      <c r="F498" s="186"/>
      <c r="G498" s="186"/>
      <c r="H498" s="252"/>
      <c r="I498" s="252"/>
      <c r="J498" s="106"/>
    </row>
    <row r="499" spans="1:10" ht="12" customHeight="1">
      <c r="A499" s="253"/>
      <c r="B499" s="90"/>
      <c r="C499" s="186"/>
      <c r="D499" s="186"/>
      <c r="E499" s="186"/>
      <c r="F499" s="186"/>
      <c r="G499" s="186"/>
      <c r="H499" s="252"/>
      <c r="I499" s="252"/>
      <c r="J499" s="106"/>
    </row>
    <row r="500" spans="1:10" ht="12" customHeight="1">
      <c r="A500" s="253"/>
      <c r="B500" s="90"/>
      <c r="C500" s="186"/>
      <c r="D500" s="186"/>
      <c r="E500" s="186"/>
      <c r="F500" s="186"/>
      <c r="G500" s="186"/>
      <c r="H500" s="252"/>
      <c r="I500" s="252"/>
      <c r="J500" s="106"/>
    </row>
    <row r="501" spans="1:10" ht="12" customHeight="1">
      <c r="A501" s="89"/>
      <c r="B501" s="101"/>
      <c r="C501" s="186"/>
      <c r="D501" s="186"/>
      <c r="E501" s="186"/>
      <c r="F501" s="186"/>
      <c r="G501" s="186"/>
      <c r="H501" s="252"/>
      <c r="I501" s="252"/>
      <c r="J501" s="106"/>
    </row>
    <row r="502" spans="1:10" ht="12" customHeight="1">
      <c r="A502" s="101"/>
      <c r="B502" s="101"/>
      <c r="C502" s="256"/>
      <c r="D502" s="256"/>
      <c r="E502" s="256"/>
      <c r="F502" s="256"/>
      <c r="G502" s="256"/>
      <c r="H502" s="257"/>
      <c r="I502" s="257"/>
      <c r="J502" s="106"/>
    </row>
    <row r="503" spans="1:10" ht="12" customHeight="1">
      <c r="A503" s="101"/>
      <c r="B503" s="108"/>
      <c r="C503" s="186"/>
      <c r="D503" s="186"/>
      <c r="E503" s="186"/>
      <c r="F503" s="186"/>
      <c r="G503" s="186"/>
      <c r="H503" s="252"/>
      <c r="I503" s="252"/>
      <c r="J503" s="106"/>
    </row>
    <row r="504" spans="1:10" ht="12" customHeight="1">
      <c r="A504" s="254"/>
      <c r="B504" s="108"/>
      <c r="C504" s="186"/>
      <c r="D504" s="186"/>
      <c r="E504" s="186"/>
      <c r="F504" s="186"/>
      <c r="G504" s="186"/>
      <c r="H504" s="252"/>
      <c r="I504" s="252"/>
      <c r="J504" s="106"/>
    </row>
    <row r="505" spans="1:10" ht="12" customHeight="1">
      <c r="A505" s="254"/>
      <c r="B505" s="101"/>
      <c r="C505" s="186"/>
      <c r="D505" s="186"/>
      <c r="E505" s="186"/>
      <c r="F505" s="186"/>
      <c r="G505" s="186"/>
      <c r="H505" s="252"/>
      <c r="I505" s="252"/>
      <c r="J505" s="106"/>
    </row>
    <row r="506" spans="1:10" ht="12" customHeight="1">
      <c r="A506" s="101"/>
      <c r="B506" s="258"/>
      <c r="C506" s="186"/>
      <c r="D506" s="186"/>
      <c r="E506" s="186"/>
      <c r="F506" s="186"/>
      <c r="G506" s="186"/>
      <c r="H506" s="252"/>
      <c r="I506" s="252"/>
      <c r="J506" s="106"/>
    </row>
    <row r="507" spans="1:10" ht="12" customHeight="1">
      <c r="A507" s="259"/>
      <c r="B507" s="84"/>
      <c r="C507" s="186"/>
      <c r="D507" s="186"/>
      <c r="E507" s="186"/>
      <c r="F507" s="186"/>
      <c r="G507" s="186"/>
      <c r="H507" s="252"/>
      <c r="I507" s="252"/>
      <c r="J507" s="106"/>
    </row>
    <row r="508" spans="1:10" ht="12" customHeight="1">
      <c r="A508" s="101"/>
      <c r="B508" s="84"/>
      <c r="C508" s="186"/>
      <c r="D508" s="186"/>
      <c r="E508" s="186"/>
      <c r="F508" s="186"/>
      <c r="G508" s="186"/>
      <c r="H508" s="252"/>
      <c r="I508" s="252"/>
      <c r="J508" s="106"/>
    </row>
    <row r="509" spans="1:10" ht="12" customHeight="1">
      <c r="A509" s="101"/>
      <c r="B509" s="84"/>
      <c r="C509" s="186"/>
      <c r="D509" s="186"/>
      <c r="E509" s="186"/>
      <c r="F509" s="186"/>
      <c r="G509" s="186"/>
      <c r="H509" s="252"/>
      <c r="I509" s="252"/>
      <c r="J509" s="106"/>
    </row>
    <row r="510" spans="1:10" ht="12" customHeight="1">
      <c r="A510" s="101"/>
      <c r="B510" s="84"/>
      <c r="C510" s="186"/>
      <c r="D510" s="186"/>
      <c r="E510" s="186"/>
      <c r="F510" s="186"/>
      <c r="G510" s="186"/>
      <c r="H510" s="252"/>
      <c r="I510" s="252"/>
      <c r="J510" s="106"/>
    </row>
    <row r="511" spans="1:10" ht="12" customHeight="1">
      <c r="A511" s="101"/>
      <c r="B511" s="84"/>
      <c r="C511" s="186"/>
      <c r="D511" s="186"/>
      <c r="E511" s="186"/>
      <c r="F511" s="186"/>
      <c r="G511" s="186"/>
      <c r="H511" s="252"/>
      <c r="I511" s="252"/>
      <c r="J511" s="106"/>
    </row>
    <row r="512" spans="1:10" ht="12" customHeight="1">
      <c r="A512" s="101"/>
      <c r="B512" s="84"/>
      <c r="C512" s="186"/>
      <c r="D512" s="186"/>
      <c r="E512" s="186"/>
      <c r="F512" s="186"/>
      <c r="G512" s="186"/>
      <c r="H512" s="252"/>
      <c r="I512" s="252"/>
      <c r="J512" s="106"/>
    </row>
    <row r="513" spans="1:10" ht="12" customHeight="1">
      <c r="A513" s="101"/>
      <c r="B513" s="84"/>
      <c r="C513" s="186"/>
      <c r="D513" s="186"/>
      <c r="E513" s="186"/>
      <c r="F513" s="186"/>
      <c r="G513" s="186"/>
      <c r="H513" s="252"/>
      <c r="I513" s="252"/>
      <c r="J513" s="106"/>
    </row>
    <row r="514" spans="1:10" ht="12" customHeight="1">
      <c r="A514" s="101"/>
      <c r="B514" s="84"/>
      <c r="C514" s="186"/>
      <c r="D514" s="186"/>
      <c r="E514" s="186"/>
      <c r="F514" s="186"/>
      <c r="G514" s="186"/>
      <c r="H514" s="252"/>
      <c r="I514" s="252"/>
      <c r="J514" s="106"/>
    </row>
    <row r="515" spans="1:10" ht="12" customHeight="1">
      <c r="A515" s="101"/>
      <c r="B515" s="84"/>
      <c r="C515" s="186"/>
      <c r="D515" s="186"/>
      <c r="E515" s="186"/>
      <c r="F515" s="186"/>
      <c r="G515" s="186"/>
      <c r="H515" s="252"/>
      <c r="I515" s="252"/>
      <c r="J515" s="106"/>
    </row>
    <row r="516" spans="1:10" ht="9" customHeight="1">
      <c r="A516" s="101"/>
      <c r="B516" s="84"/>
      <c r="C516" s="186"/>
      <c r="D516" s="186"/>
      <c r="E516" s="186"/>
      <c r="F516" s="186"/>
      <c r="G516" s="186"/>
      <c r="H516" s="252"/>
      <c r="I516" s="252"/>
      <c r="J516" s="106"/>
    </row>
    <row r="517" spans="1:10" ht="9" customHeight="1">
      <c r="A517" s="101"/>
      <c r="B517" s="84"/>
      <c r="C517" s="186"/>
      <c r="D517" s="186"/>
      <c r="E517" s="186"/>
      <c r="F517" s="186"/>
      <c r="G517" s="186"/>
      <c r="H517" s="252"/>
      <c r="I517" s="252"/>
      <c r="J517" s="106"/>
    </row>
    <row r="518" spans="1:10" ht="9" customHeight="1">
      <c r="A518" s="101"/>
      <c r="B518" s="84"/>
      <c r="C518" s="186"/>
      <c r="D518" s="186"/>
      <c r="E518" s="186"/>
      <c r="F518" s="186"/>
      <c r="G518" s="186"/>
      <c r="H518" s="252"/>
      <c r="I518" s="252"/>
      <c r="J518" s="106"/>
    </row>
    <row r="519" spans="1:10" ht="9" customHeight="1">
      <c r="A519" s="101"/>
      <c r="B519" s="84"/>
      <c r="C519" s="186"/>
      <c r="D519" s="186"/>
      <c r="E519" s="186"/>
      <c r="F519" s="186"/>
      <c r="G519" s="186"/>
      <c r="H519" s="252"/>
      <c r="I519" s="252"/>
      <c r="J519" s="106"/>
    </row>
    <row r="520" spans="1:10" ht="9" customHeight="1">
      <c r="A520" s="82"/>
      <c r="B520" s="84"/>
      <c r="C520" s="186"/>
      <c r="D520" s="186"/>
      <c r="E520" s="186"/>
      <c r="F520" s="186"/>
      <c r="G520" s="186"/>
      <c r="H520" s="252"/>
      <c r="I520" s="252"/>
      <c r="J520" s="106"/>
    </row>
    <row r="521" spans="1:10" ht="9" customHeight="1">
      <c r="A521" s="101"/>
      <c r="B521" s="84"/>
      <c r="C521" s="186"/>
      <c r="D521" s="186"/>
      <c r="E521" s="186"/>
      <c r="F521" s="186"/>
      <c r="G521" s="186"/>
      <c r="H521" s="252"/>
      <c r="I521" s="252"/>
      <c r="J521" s="106"/>
    </row>
    <row r="522" spans="1:10" ht="9" customHeight="1">
      <c r="A522" s="101"/>
      <c r="B522" s="84"/>
      <c r="C522" s="186"/>
      <c r="D522" s="186"/>
      <c r="E522" s="186"/>
      <c r="F522" s="186"/>
      <c r="G522" s="186"/>
      <c r="H522" s="252"/>
      <c r="I522" s="252"/>
      <c r="J522" s="106"/>
    </row>
    <row r="523" spans="1:10" ht="9" customHeight="1">
      <c r="A523" s="101"/>
      <c r="B523" s="84"/>
      <c r="C523" s="186"/>
      <c r="D523" s="186"/>
      <c r="E523" s="186"/>
      <c r="F523" s="186"/>
      <c r="G523" s="186"/>
      <c r="H523" s="252"/>
      <c r="I523" s="252"/>
      <c r="J523" s="106"/>
    </row>
    <row r="524" spans="1:10" ht="9" customHeight="1">
      <c r="A524" s="101"/>
      <c r="B524" s="84"/>
      <c r="C524" s="186"/>
      <c r="D524" s="186"/>
      <c r="E524" s="186"/>
      <c r="F524" s="186"/>
      <c r="G524" s="186"/>
      <c r="H524" s="252"/>
      <c r="I524" s="252"/>
      <c r="J524" s="106"/>
    </row>
    <row r="525" spans="1:10" ht="9" customHeight="1">
      <c r="A525" s="101"/>
      <c r="B525" s="84"/>
      <c r="C525" s="186"/>
      <c r="D525" s="186"/>
      <c r="E525" s="186"/>
      <c r="F525" s="186"/>
      <c r="G525" s="186"/>
      <c r="H525" s="252"/>
      <c r="I525" s="252"/>
      <c r="J525" s="106"/>
    </row>
    <row r="526" spans="1:10" ht="9" customHeight="1">
      <c r="A526" s="101"/>
      <c r="B526" s="84"/>
      <c r="C526" s="186"/>
      <c r="D526" s="186"/>
      <c r="E526" s="186"/>
      <c r="F526" s="186"/>
      <c r="G526" s="186"/>
      <c r="H526" s="252"/>
      <c r="I526" s="252"/>
      <c r="J526" s="106"/>
    </row>
    <row r="527" spans="1:10" ht="9" customHeight="1">
      <c r="A527" s="101"/>
      <c r="B527" s="84"/>
      <c r="C527" s="186"/>
      <c r="D527" s="186"/>
      <c r="E527" s="186"/>
      <c r="F527" s="186"/>
      <c r="G527" s="186"/>
      <c r="H527" s="252"/>
      <c r="I527" s="252"/>
      <c r="J527" s="106"/>
    </row>
    <row r="528" spans="1:10" ht="9" customHeight="1">
      <c r="A528" s="101"/>
      <c r="B528" s="84"/>
      <c r="C528" s="186"/>
      <c r="D528" s="186"/>
      <c r="E528" s="186"/>
      <c r="F528" s="186"/>
      <c r="G528" s="186"/>
      <c r="H528" s="252"/>
      <c r="I528" s="252"/>
      <c r="J528" s="106"/>
    </row>
    <row r="529" spans="1:10" ht="9" customHeight="1">
      <c r="A529" s="101"/>
      <c r="B529" s="84"/>
      <c r="C529" s="186"/>
      <c r="D529" s="186"/>
      <c r="E529" s="186"/>
      <c r="F529" s="186"/>
      <c r="G529" s="186"/>
      <c r="H529" s="252"/>
      <c r="I529" s="252"/>
      <c r="J529" s="106"/>
    </row>
    <row r="530" spans="1:10" ht="9" customHeight="1">
      <c r="A530" s="101"/>
      <c r="B530" s="84"/>
      <c r="C530" s="186"/>
      <c r="D530" s="186"/>
      <c r="E530" s="186"/>
      <c r="F530" s="186"/>
      <c r="G530" s="186"/>
      <c r="H530" s="252"/>
      <c r="I530" s="252"/>
      <c r="J530" s="106"/>
    </row>
    <row r="531" spans="1:10" ht="9" customHeight="1">
      <c r="A531" s="101"/>
      <c r="B531" s="84"/>
      <c r="C531" s="186"/>
      <c r="D531" s="186"/>
      <c r="E531" s="186"/>
      <c r="F531" s="186"/>
      <c r="G531" s="186"/>
      <c r="H531" s="252"/>
      <c r="I531" s="252"/>
      <c r="J531" s="106"/>
    </row>
    <row r="532" spans="1:10" ht="9" customHeight="1">
      <c r="A532" s="101"/>
      <c r="B532" s="84"/>
      <c r="C532" s="186"/>
      <c r="D532" s="186"/>
      <c r="E532" s="186"/>
      <c r="F532" s="186"/>
      <c r="G532" s="186"/>
      <c r="H532" s="252"/>
      <c r="I532" s="252"/>
      <c r="J532" s="106"/>
    </row>
    <row r="533" spans="1:10" ht="9" customHeight="1">
      <c r="A533" s="101"/>
      <c r="B533" s="84"/>
      <c r="C533" s="186"/>
      <c r="D533" s="186"/>
      <c r="E533" s="186"/>
      <c r="F533" s="186"/>
      <c r="G533" s="186"/>
      <c r="H533" s="252"/>
      <c r="I533" s="252"/>
      <c r="J533" s="106"/>
    </row>
    <row r="534" spans="1:10" ht="9" customHeight="1">
      <c r="A534" s="101"/>
      <c r="B534" s="84"/>
      <c r="C534" s="186"/>
      <c r="D534" s="186"/>
      <c r="E534" s="186"/>
      <c r="F534" s="186"/>
      <c r="G534" s="186"/>
      <c r="H534" s="252"/>
      <c r="I534" s="252"/>
      <c r="J534" s="106"/>
    </row>
    <row r="535" spans="1:10" ht="9" customHeight="1">
      <c r="A535" s="101"/>
      <c r="B535" s="84"/>
      <c r="C535" s="186"/>
      <c r="D535" s="186"/>
      <c r="E535" s="186"/>
      <c r="F535" s="186"/>
      <c r="G535" s="186"/>
      <c r="H535" s="252"/>
      <c r="I535" s="252"/>
      <c r="J535" s="106"/>
    </row>
    <row r="536" spans="1:9" ht="9" customHeight="1">
      <c r="A536" s="101"/>
      <c r="B536" s="84"/>
      <c r="C536" s="186"/>
      <c r="D536" s="186"/>
      <c r="E536" s="186"/>
      <c r="F536" s="186"/>
      <c r="G536" s="186"/>
      <c r="H536" s="252"/>
      <c r="I536" s="252"/>
    </row>
    <row r="537" spans="1:9" ht="9" customHeight="1">
      <c r="A537" s="101"/>
      <c r="B537" s="84"/>
      <c r="C537" s="186"/>
      <c r="D537" s="186"/>
      <c r="E537" s="186"/>
      <c r="F537" s="186"/>
      <c r="G537" s="186"/>
      <c r="H537" s="252"/>
      <c r="I537" s="252"/>
    </row>
    <row r="538" spans="1:10" ht="9" customHeight="1">
      <c r="A538" s="101"/>
      <c r="B538" s="84"/>
      <c r="C538" s="186"/>
      <c r="D538" s="186"/>
      <c r="E538" s="186"/>
      <c r="F538" s="186"/>
      <c r="G538" s="186"/>
      <c r="H538" s="252"/>
      <c r="I538" s="252"/>
      <c r="J538" s="106"/>
    </row>
    <row r="539" spans="1:10" ht="9" customHeight="1">
      <c r="A539" s="101"/>
      <c r="B539" s="84"/>
      <c r="C539" s="186"/>
      <c r="D539" s="186"/>
      <c r="E539" s="186"/>
      <c r="F539" s="186"/>
      <c r="G539" s="186"/>
      <c r="H539" s="252"/>
      <c r="I539" s="252"/>
      <c r="J539" s="255"/>
    </row>
    <row r="540" spans="1:10" ht="9" customHeight="1">
      <c r="A540" s="101"/>
      <c r="B540" s="84"/>
      <c r="C540" s="186"/>
      <c r="D540" s="186"/>
      <c r="E540" s="186"/>
      <c r="F540" s="186"/>
      <c r="G540" s="186"/>
      <c r="H540" s="252"/>
      <c r="I540" s="252"/>
      <c r="J540" s="106"/>
    </row>
    <row r="541" spans="1:2" ht="9" customHeight="1">
      <c r="A541" s="101"/>
      <c r="B541" s="84"/>
    </row>
    <row r="542" spans="1:2" ht="9" customHeight="1">
      <c r="A542" s="101"/>
      <c r="B542" s="84"/>
    </row>
    <row r="543" spans="1:9" ht="9" customHeight="1">
      <c r="A543" s="101"/>
      <c r="B543" s="84"/>
      <c r="C543" s="186"/>
      <c r="D543" s="186"/>
      <c r="E543" s="186"/>
      <c r="F543" s="186"/>
      <c r="G543" s="186"/>
      <c r="H543" s="252"/>
      <c r="I543" s="252"/>
    </row>
    <row r="544" spans="1:9" ht="9" customHeight="1">
      <c r="A544" s="101"/>
      <c r="B544" s="84"/>
      <c r="C544" s="256"/>
      <c r="D544" s="256"/>
      <c r="E544" s="256"/>
      <c r="F544" s="256"/>
      <c r="G544" s="256"/>
      <c r="H544" s="257"/>
      <c r="I544" s="257"/>
    </row>
    <row r="545" spans="1:9" ht="9" customHeight="1">
      <c r="A545" s="101"/>
      <c r="C545" s="186"/>
      <c r="D545" s="186"/>
      <c r="E545" s="186"/>
      <c r="F545" s="186"/>
      <c r="G545" s="186"/>
      <c r="H545" s="252"/>
      <c r="I545" s="252"/>
    </row>
    <row r="547" ht="9" customHeight="1">
      <c r="B547" s="101"/>
    </row>
    <row r="548" spans="1:2" ht="9" customHeight="1">
      <c r="A548" s="101"/>
      <c r="B548" s="258"/>
    </row>
    <row r="549" spans="1:2" ht="9" customHeight="1">
      <c r="A549" s="259"/>
      <c r="B549" s="84"/>
    </row>
    <row r="550" spans="1:2" ht="9" customHeight="1">
      <c r="A550" s="82"/>
      <c r="B550" s="4"/>
    </row>
    <row r="551" spans="1:2" ht="9" customHeight="1">
      <c r="A551" s="3"/>
      <c r="B551" s="4"/>
    </row>
    <row r="552" spans="1:2" ht="9" customHeight="1">
      <c r="A552" s="3"/>
      <c r="B552" s="4"/>
    </row>
    <row r="553" spans="1:2" ht="9" customHeight="1">
      <c r="A553" s="3"/>
      <c r="B553" s="4"/>
    </row>
    <row r="554" spans="1:2" ht="9" customHeight="1">
      <c r="A554" s="3"/>
      <c r="B554" s="4"/>
    </row>
    <row r="555" spans="1:2" ht="9" customHeight="1">
      <c r="A555" s="3"/>
      <c r="B555" s="4"/>
    </row>
    <row r="556" spans="1:2" ht="9" customHeight="1">
      <c r="A556" s="3"/>
      <c r="B556" s="4"/>
    </row>
    <row r="557" spans="1:2" ht="9" customHeight="1">
      <c r="A557" s="3"/>
      <c r="B557" s="4"/>
    </row>
    <row r="558" spans="1:2" ht="9" customHeight="1">
      <c r="A558" s="3"/>
      <c r="B558" s="4"/>
    </row>
    <row r="559" spans="1:2" ht="9" customHeight="1">
      <c r="A559" s="3"/>
      <c r="B559" s="4"/>
    </row>
    <row r="560" spans="1:2" ht="9" customHeight="1">
      <c r="A560" s="3"/>
      <c r="B560" s="4"/>
    </row>
    <row r="561" spans="1:2" ht="9" customHeight="1">
      <c r="A561" s="3"/>
      <c r="B561" s="4"/>
    </row>
    <row r="562" spans="1:2" ht="9" customHeight="1">
      <c r="A562" s="3"/>
      <c r="B562" s="4"/>
    </row>
    <row r="563" spans="1:2" ht="9" customHeight="1">
      <c r="A563" s="3"/>
      <c r="B563" s="4"/>
    </row>
    <row r="564" spans="1:2" ht="9" customHeight="1">
      <c r="A564" s="3"/>
      <c r="B564" s="4"/>
    </row>
    <row r="565" spans="1:2" ht="9" customHeight="1">
      <c r="A565" s="3"/>
      <c r="B565" s="4"/>
    </row>
    <row r="566" spans="1:2" ht="9" customHeight="1">
      <c r="A566" s="3"/>
      <c r="B566" s="4"/>
    </row>
    <row r="567" spans="1:10" ht="9" customHeight="1">
      <c r="A567" s="3"/>
      <c r="B567" s="4"/>
      <c r="J567" s="260"/>
    </row>
    <row r="568" spans="1:10" ht="9" customHeight="1">
      <c r="A568" s="3"/>
      <c r="B568" s="4"/>
      <c r="J568" s="106"/>
    </row>
    <row r="569" spans="1:10" ht="9" customHeight="1">
      <c r="A569" s="3"/>
      <c r="B569" s="4"/>
      <c r="J569" s="255"/>
    </row>
    <row r="570" spans="1:10" ht="9" customHeight="1">
      <c r="A570" s="3"/>
      <c r="B570" s="4"/>
      <c r="J570" s="106"/>
    </row>
    <row r="571" spans="1:2" ht="9" customHeight="1">
      <c r="A571" s="3"/>
      <c r="B571" s="4"/>
    </row>
    <row r="572" spans="1:9" ht="9" customHeight="1">
      <c r="A572" s="3"/>
      <c r="B572" s="4"/>
      <c r="C572" s="261"/>
      <c r="D572" s="261"/>
      <c r="E572" s="261"/>
      <c r="F572" s="261"/>
      <c r="G572" s="261"/>
      <c r="H572" s="262"/>
      <c r="I572" s="262"/>
    </row>
    <row r="573" spans="1:9" ht="9" customHeight="1">
      <c r="A573" s="3"/>
      <c r="B573" s="4"/>
      <c r="C573" s="186"/>
      <c r="D573" s="186"/>
      <c r="E573" s="186"/>
      <c r="F573" s="186"/>
      <c r="G573" s="186"/>
      <c r="H573" s="252"/>
      <c r="I573" s="252"/>
    </row>
    <row r="574" spans="1:9" ht="9" customHeight="1">
      <c r="A574" s="3"/>
      <c r="B574" s="4"/>
      <c r="C574" s="256"/>
      <c r="D574" s="256"/>
      <c r="E574" s="256"/>
      <c r="F574" s="256"/>
      <c r="G574" s="256"/>
      <c r="H574" s="257"/>
      <c r="I574" s="257"/>
    </row>
    <row r="575" spans="1:9" ht="9" customHeight="1">
      <c r="A575" s="3"/>
      <c r="B575" s="4"/>
      <c r="C575" s="186"/>
      <c r="D575" s="186"/>
      <c r="E575" s="186"/>
      <c r="F575" s="186"/>
      <c r="G575" s="186"/>
      <c r="H575" s="252"/>
      <c r="I575" s="252"/>
    </row>
    <row r="576" spans="1:2" ht="9" customHeight="1">
      <c r="A576" s="3"/>
      <c r="B576" s="94"/>
    </row>
    <row r="577" spans="1:2" ht="9" customHeight="1">
      <c r="A577" s="92"/>
      <c r="B577" s="84"/>
    </row>
    <row r="578" spans="1:2" ht="9" customHeight="1">
      <c r="A578" s="101"/>
      <c r="B578" s="89"/>
    </row>
    <row r="579" spans="1:2" ht="9" customHeight="1">
      <c r="A579" s="253"/>
      <c r="B579" s="90"/>
    </row>
    <row r="580" spans="1:2" ht="9" customHeight="1">
      <c r="A580" s="253"/>
      <c r="B580" s="96"/>
    </row>
    <row r="581" ht="9" customHeight="1">
      <c r="A581" s="263"/>
    </row>
  </sheetData>
  <sheetProtection/>
  <mergeCells count="13">
    <mergeCell ref="B157:I157"/>
    <mergeCell ref="B158:I158"/>
    <mergeCell ref="B154:I154"/>
    <mergeCell ref="B155:I155"/>
    <mergeCell ref="B156:I156"/>
    <mergeCell ref="B150:I150"/>
    <mergeCell ref="B152:I152"/>
    <mergeCell ref="B153:I153"/>
    <mergeCell ref="H4:I4"/>
    <mergeCell ref="H61:I61"/>
    <mergeCell ref="H125:I125"/>
    <mergeCell ref="B149:I149"/>
    <mergeCell ref="B151:I151"/>
  </mergeCells>
  <printOptions/>
  <pageMargins left="0.7480314960629921" right="0.7480314960629921" top="0.984251968503937" bottom="0.6692913385826772" header="0.5118110236220472" footer="0.5118110236220472"/>
  <pageSetup horizontalDpi="600" verticalDpi="600" orientation="portrait" paperSize="9" scale="94" r:id="rId1"/>
  <rowBreaks count="2" manualBreakCount="2">
    <brk id="57" max="255" man="1"/>
    <brk id="121" max="8" man="1"/>
  </rowBreaks>
  <ignoredErrors>
    <ignoredError sqref="F46:F47 F141 F143" numberStoredAsText="1"/>
  </ignoredErrors>
</worksheet>
</file>

<file path=xl/worksheets/sheet4.xml><?xml version="1.0" encoding="utf-8"?>
<worksheet xmlns="http://schemas.openxmlformats.org/spreadsheetml/2006/main" xmlns:r="http://schemas.openxmlformats.org/officeDocument/2006/relationships">
  <sheetPr codeName="Sheet13"/>
  <dimension ref="A1:L197"/>
  <sheetViews>
    <sheetView workbookViewId="0" topLeftCell="A1">
      <selection activeCell="A4" sqref="A4"/>
    </sheetView>
  </sheetViews>
  <sheetFormatPr defaultColWidth="9.140625" defaultRowHeight="12.75"/>
  <cols>
    <col min="1" max="1" width="2.57421875" style="2" customWidth="1"/>
    <col min="2" max="2" width="2.7109375" style="2" customWidth="1"/>
    <col min="3" max="3" width="33.140625" style="2" customWidth="1"/>
    <col min="4" max="12" width="9.7109375" style="5" customWidth="1"/>
    <col min="13" max="16384" width="11.421875" style="6" customWidth="1"/>
  </cols>
  <sheetData>
    <row r="1" spans="1:12" s="2" customFormat="1" ht="20.25" customHeight="1">
      <c r="A1" s="468" t="s">
        <v>42</v>
      </c>
      <c r="B1" s="459"/>
      <c r="C1" s="459"/>
      <c r="D1" s="459"/>
      <c r="E1" s="459"/>
      <c r="F1" s="459"/>
      <c r="G1" s="459"/>
      <c r="H1" s="459"/>
      <c r="I1" s="459"/>
      <c r="J1" s="459"/>
      <c r="K1" s="459"/>
      <c r="L1" s="459"/>
    </row>
    <row r="2" spans="1:12" ht="11.25" customHeight="1">
      <c r="A2" s="469"/>
      <c r="B2" s="469"/>
      <c r="C2" s="469"/>
      <c r="D2" s="469"/>
      <c r="E2" s="469"/>
      <c r="F2" s="469"/>
      <c r="G2" s="469"/>
      <c r="H2" s="469"/>
      <c r="I2" s="469"/>
      <c r="J2" s="469"/>
      <c r="K2" s="469"/>
      <c r="L2" s="469"/>
    </row>
    <row r="3" spans="1:12" s="9" customFormat="1" ht="15" customHeight="1">
      <c r="A3" s="7"/>
      <c r="B3" s="7"/>
      <c r="C3" s="7"/>
      <c r="D3" s="8" t="s">
        <v>0</v>
      </c>
      <c r="E3" s="8" t="s">
        <v>1</v>
      </c>
      <c r="F3" s="8" t="s">
        <v>2</v>
      </c>
      <c r="G3" s="8" t="s">
        <v>3</v>
      </c>
      <c r="H3" s="8" t="s">
        <v>4</v>
      </c>
      <c r="I3" s="8" t="s">
        <v>5</v>
      </c>
      <c r="J3" s="8" t="s">
        <v>6</v>
      </c>
      <c r="K3" s="8" t="s">
        <v>7</v>
      </c>
      <c r="L3" s="8" t="s">
        <v>8</v>
      </c>
    </row>
    <row r="4" spans="1:12" s="12" customFormat="1" ht="2.25" customHeight="1">
      <c r="A4" s="10"/>
      <c r="B4" s="10"/>
      <c r="C4" s="10"/>
      <c r="D4" s="11"/>
      <c r="E4" s="11"/>
      <c r="F4" s="11"/>
      <c r="G4" s="11"/>
      <c r="H4" s="11"/>
      <c r="I4" s="11"/>
      <c r="J4" s="11"/>
      <c r="K4" s="11"/>
      <c r="L4" s="11"/>
    </row>
    <row r="5" spans="1:12" s="17" customFormat="1" ht="10.5" customHeight="1">
      <c r="A5" s="13" t="s">
        <v>9</v>
      </c>
      <c r="B5" s="13"/>
      <c r="C5" s="14"/>
      <c r="D5" s="15"/>
      <c r="E5" s="16"/>
      <c r="F5" s="15"/>
      <c r="G5" s="16"/>
      <c r="H5" s="15"/>
      <c r="I5" s="16"/>
      <c r="J5" s="15"/>
      <c r="K5" s="15"/>
      <c r="L5" s="15"/>
    </row>
    <row r="6" spans="2:12" s="18" customFormat="1" ht="10.5" customHeight="1">
      <c r="B6" s="19" t="s">
        <v>10</v>
      </c>
      <c r="C6" s="19"/>
      <c r="D6" s="20">
        <v>1420463</v>
      </c>
      <c r="E6" s="20">
        <v>1272844</v>
      </c>
      <c r="F6" s="20">
        <v>750317</v>
      </c>
      <c r="G6" s="20">
        <v>394960</v>
      </c>
      <c r="H6" s="20">
        <v>377667</v>
      </c>
      <c r="I6" s="20">
        <v>94304</v>
      </c>
      <c r="J6" s="20">
        <v>72136</v>
      </c>
      <c r="K6" s="20">
        <v>83385</v>
      </c>
      <c r="L6" s="20">
        <v>4466076</v>
      </c>
    </row>
    <row r="7" spans="3:12" s="18" customFormat="1" ht="10.5" customHeight="1">
      <c r="C7" s="19" t="s">
        <v>11</v>
      </c>
      <c r="D7" s="20">
        <v>1409443</v>
      </c>
      <c r="E7" s="20">
        <v>1272462</v>
      </c>
      <c r="F7" s="20">
        <v>749966</v>
      </c>
      <c r="G7" s="20">
        <v>393460</v>
      </c>
      <c r="H7" s="20">
        <v>375601</v>
      </c>
      <c r="I7" s="20">
        <v>94056</v>
      </c>
      <c r="J7" s="20">
        <v>72136</v>
      </c>
      <c r="K7" s="20">
        <v>83385</v>
      </c>
      <c r="L7" s="20">
        <v>4450509</v>
      </c>
    </row>
    <row r="8" spans="3:12" s="18" customFormat="1" ht="10.5" customHeight="1">
      <c r="C8" s="19" t="s">
        <v>12</v>
      </c>
      <c r="D8" s="20">
        <v>11020</v>
      </c>
      <c r="E8" s="20">
        <v>382</v>
      </c>
      <c r="F8" s="20">
        <v>351</v>
      </c>
      <c r="G8" s="20">
        <v>1500</v>
      </c>
      <c r="H8" s="20">
        <v>2066</v>
      </c>
      <c r="I8" s="20">
        <v>248</v>
      </c>
      <c r="J8" s="20" t="s">
        <v>13</v>
      </c>
      <c r="K8" s="20" t="s">
        <v>13</v>
      </c>
      <c r="L8" s="20">
        <v>15567</v>
      </c>
    </row>
    <row r="9" spans="2:12" s="18" customFormat="1" ht="10.5" customHeight="1">
      <c r="B9" s="19" t="s">
        <v>14</v>
      </c>
      <c r="C9" s="19"/>
      <c r="D9" s="20">
        <v>765899</v>
      </c>
      <c r="E9" s="20">
        <v>719981</v>
      </c>
      <c r="F9" s="20">
        <v>711531</v>
      </c>
      <c r="G9" s="20">
        <v>319393</v>
      </c>
      <c r="H9" s="20">
        <v>220197</v>
      </c>
      <c r="I9" s="20" t="s">
        <v>15</v>
      </c>
      <c r="J9" s="20" t="s">
        <v>15</v>
      </c>
      <c r="K9" s="20" t="s">
        <v>15</v>
      </c>
      <c r="L9" s="20">
        <v>2845907</v>
      </c>
    </row>
    <row r="10" spans="2:12" s="18" customFormat="1" ht="10.5" customHeight="1">
      <c r="B10" s="19"/>
      <c r="C10" s="19" t="s">
        <v>16</v>
      </c>
      <c r="D10" s="20">
        <v>169771</v>
      </c>
      <c r="E10" s="20">
        <v>121241</v>
      </c>
      <c r="F10" s="20">
        <v>170791</v>
      </c>
      <c r="G10" s="20">
        <v>40085</v>
      </c>
      <c r="H10" s="20">
        <v>40054</v>
      </c>
      <c r="I10" s="20" t="s">
        <v>15</v>
      </c>
      <c r="J10" s="20" t="s">
        <v>15</v>
      </c>
      <c r="K10" s="20" t="s">
        <v>15</v>
      </c>
      <c r="L10" s="20">
        <v>547470</v>
      </c>
    </row>
    <row r="11" spans="2:12" s="18" customFormat="1" ht="12" customHeight="1">
      <c r="B11" s="19"/>
      <c r="C11" s="19" t="s">
        <v>43</v>
      </c>
      <c r="D11" s="20">
        <v>596128</v>
      </c>
      <c r="E11" s="20">
        <v>598740</v>
      </c>
      <c r="F11" s="20">
        <v>540740</v>
      </c>
      <c r="G11" s="20">
        <v>279308</v>
      </c>
      <c r="H11" s="20">
        <v>180143</v>
      </c>
      <c r="I11" s="20" t="s">
        <v>15</v>
      </c>
      <c r="J11" s="20" t="s">
        <v>15</v>
      </c>
      <c r="K11" s="20" t="s">
        <v>15</v>
      </c>
      <c r="L11" s="20">
        <v>2298437</v>
      </c>
    </row>
    <row r="12" spans="2:12" s="18" customFormat="1" ht="10.5" customHeight="1">
      <c r="B12" s="19" t="s">
        <v>17</v>
      </c>
      <c r="C12" s="19"/>
      <c r="D12" s="20">
        <v>2175342</v>
      </c>
      <c r="E12" s="20">
        <v>1992443</v>
      </c>
      <c r="F12" s="20">
        <v>1461497</v>
      </c>
      <c r="G12" s="20">
        <v>712853</v>
      </c>
      <c r="H12" s="20">
        <v>595798</v>
      </c>
      <c r="I12" s="20" t="s">
        <v>15</v>
      </c>
      <c r="J12" s="20" t="s">
        <v>15</v>
      </c>
      <c r="K12" s="20" t="s">
        <v>15</v>
      </c>
      <c r="L12" s="20">
        <v>7296416</v>
      </c>
    </row>
    <row r="13" spans="2:12" s="17" customFormat="1" ht="10.5" customHeight="1">
      <c r="B13" s="13" t="s">
        <v>8</v>
      </c>
      <c r="C13" s="13"/>
      <c r="D13" s="23">
        <v>2186362</v>
      </c>
      <c r="E13" s="23">
        <v>1992825</v>
      </c>
      <c r="F13" s="23">
        <v>1461848</v>
      </c>
      <c r="G13" s="23">
        <v>714353</v>
      </c>
      <c r="H13" s="23">
        <v>597864</v>
      </c>
      <c r="I13" s="23" t="s">
        <v>15</v>
      </c>
      <c r="J13" s="23" t="s">
        <v>15</v>
      </c>
      <c r="K13" s="23" t="s">
        <v>15</v>
      </c>
      <c r="L13" s="23">
        <v>7311983</v>
      </c>
    </row>
    <row r="14" spans="1:12" s="18" customFormat="1" ht="3" customHeight="1">
      <c r="A14" s="19"/>
      <c r="B14" s="19"/>
      <c r="C14" s="24"/>
      <c r="D14" s="25"/>
      <c r="E14" s="25"/>
      <c r="F14" s="25"/>
      <c r="G14" s="25"/>
      <c r="H14" s="25"/>
      <c r="I14" s="25"/>
      <c r="J14" s="25"/>
      <c r="K14" s="25"/>
      <c r="L14" s="25"/>
    </row>
    <row r="15" spans="1:12" s="18" customFormat="1" ht="10.5" customHeight="1">
      <c r="A15" s="13" t="s">
        <v>18</v>
      </c>
      <c r="B15" s="13"/>
      <c r="C15" s="14"/>
      <c r="D15" s="26"/>
      <c r="E15" s="26"/>
      <c r="F15" s="26"/>
      <c r="G15" s="26"/>
      <c r="H15" s="26"/>
      <c r="I15" s="26"/>
      <c r="J15" s="26"/>
      <c r="K15" s="26"/>
      <c r="L15" s="26"/>
    </row>
    <row r="16" spans="2:12" s="18" customFormat="1" ht="10.5" customHeight="1">
      <c r="B16" s="19" t="s">
        <v>10</v>
      </c>
      <c r="C16" s="19"/>
      <c r="D16" s="20">
        <v>801956</v>
      </c>
      <c r="E16" s="20">
        <v>561692</v>
      </c>
      <c r="F16" s="20">
        <v>383507</v>
      </c>
      <c r="G16" s="20">
        <v>194894</v>
      </c>
      <c r="H16" s="20">
        <v>193708</v>
      </c>
      <c r="I16" s="20">
        <v>48190</v>
      </c>
      <c r="J16" s="20">
        <v>32669</v>
      </c>
      <c r="K16" s="20">
        <v>33714</v>
      </c>
      <c r="L16" s="20">
        <v>2250330</v>
      </c>
    </row>
    <row r="17" spans="3:12" s="18" customFormat="1" ht="10.5" customHeight="1">
      <c r="C17" s="19" t="s">
        <v>11</v>
      </c>
      <c r="D17" s="20">
        <v>792462</v>
      </c>
      <c r="E17" s="20">
        <v>561312</v>
      </c>
      <c r="F17" s="20">
        <v>383157</v>
      </c>
      <c r="G17" s="20">
        <v>193512</v>
      </c>
      <c r="H17" s="20">
        <v>191878</v>
      </c>
      <c r="I17" s="20">
        <v>47942</v>
      </c>
      <c r="J17" s="20">
        <v>32669</v>
      </c>
      <c r="K17" s="20">
        <v>33714</v>
      </c>
      <c r="L17" s="20">
        <v>2236646</v>
      </c>
    </row>
    <row r="18" spans="3:12" s="18" customFormat="1" ht="10.5" customHeight="1">
      <c r="C18" s="19" t="s">
        <v>12</v>
      </c>
      <c r="D18" s="20">
        <v>9494</v>
      </c>
      <c r="E18" s="20">
        <v>380</v>
      </c>
      <c r="F18" s="20">
        <v>350</v>
      </c>
      <c r="G18" s="20">
        <v>1382</v>
      </c>
      <c r="H18" s="20">
        <v>1830</v>
      </c>
      <c r="I18" s="20">
        <v>248</v>
      </c>
      <c r="J18" s="20" t="s">
        <v>13</v>
      </c>
      <c r="K18" s="20" t="s">
        <v>13</v>
      </c>
      <c r="L18" s="20">
        <v>13684</v>
      </c>
    </row>
    <row r="19" spans="2:12" s="18" customFormat="1" ht="10.5" customHeight="1">
      <c r="B19" s="19" t="s">
        <v>14</v>
      </c>
      <c r="C19" s="19"/>
      <c r="D19" s="20">
        <v>251644</v>
      </c>
      <c r="E19" s="20">
        <v>259439</v>
      </c>
      <c r="F19" s="20">
        <v>245866</v>
      </c>
      <c r="G19" s="20">
        <v>124781</v>
      </c>
      <c r="H19" s="20">
        <v>91782</v>
      </c>
      <c r="I19" s="20" t="s">
        <v>15</v>
      </c>
      <c r="J19" s="20" t="s">
        <v>15</v>
      </c>
      <c r="K19" s="20" t="s">
        <v>15</v>
      </c>
      <c r="L19" s="20">
        <v>1018473</v>
      </c>
    </row>
    <row r="20" spans="2:12" s="18" customFormat="1" ht="10.5" customHeight="1">
      <c r="B20" s="19"/>
      <c r="C20" s="19" t="s">
        <v>16</v>
      </c>
      <c r="D20" s="20">
        <v>2009</v>
      </c>
      <c r="E20" s="20">
        <v>4</v>
      </c>
      <c r="F20" s="20">
        <v>0</v>
      </c>
      <c r="G20" s="20">
        <v>421</v>
      </c>
      <c r="H20" s="20">
        <v>0</v>
      </c>
      <c r="I20" s="20" t="s">
        <v>15</v>
      </c>
      <c r="J20" s="20" t="s">
        <v>15</v>
      </c>
      <c r="K20" s="20" t="s">
        <v>15</v>
      </c>
      <c r="L20" s="20">
        <v>2440</v>
      </c>
    </row>
    <row r="21" spans="2:12" s="18" customFormat="1" ht="12" customHeight="1">
      <c r="B21" s="19"/>
      <c r="C21" s="19" t="s">
        <v>43</v>
      </c>
      <c r="D21" s="20">
        <v>249635</v>
      </c>
      <c r="E21" s="20">
        <v>259435</v>
      </c>
      <c r="F21" s="20">
        <v>245866</v>
      </c>
      <c r="G21" s="20">
        <v>124360</v>
      </c>
      <c r="H21" s="20">
        <v>91782</v>
      </c>
      <c r="I21" s="20" t="s">
        <v>15</v>
      </c>
      <c r="J21" s="20" t="s">
        <v>15</v>
      </c>
      <c r="K21" s="20" t="s">
        <v>15</v>
      </c>
      <c r="L21" s="20">
        <v>1016033</v>
      </c>
    </row>
    <row r="22" spans="2:12" s="18" customFormat="1" ht="10.5" customHeight="1">
      <c r="B22" s="19" t="s">
        <v>17</v>
      </c>
      <c r="C22" s="19"/>
      <c r="D22" s="20">
        <v>1044106</v>
      </c>
      <c r="E22" s="20">
        <v>820751</v>
      </c>
      <c r="F22" s="20">
        <v>629023</v>
      </c>
      <c r="G22" s="20">
        <v>318293</v>
      </c>
      <c r="H22" s="20">
        <v>283660</v>
      </c>
      <c r="I22" s="20" t="s">
        <v>15</v>
      </c>
      <c r="J22" s="20" t="s">
        <v>15</v>
      </c>
      <c r="K22" s="20" t="s">
        <v>15</v>
      </c>
      <c r="L22" s="20">
        <v>3255119</v>
      </c>
    </row>
    <row r="23" spans="1:12" s="28" customFormat="1" ht="10.5" customHeight="1">
      <c r="A23" s="17"/>
      <c r="B23" s="13" t="s">
        <v>8</v>
      </c>
      <c r="C23" s="13"/>
      <c r="D23" s="23">
        <v>1053600</v>
      </c>
      <c r="E23" s="23">
        <v>821131</v>
      </c>
      <c r="F23" s="23">
        <v>629373</v>
      </c>
      <c r="G23" s="23">
        <v>319675</v>
      </c>
      <c r="H23" s="23">
        <v>285490</v>
      </c>
      <c r="I23" s="23" t="s">
        <v>15</v>
      </c>
      <c r="J23" s="23" t="s">
        <v>15</v>
      </c>
      <c r="K23" s="23" t="s">
        <v>15</v>
      </c>
      <c r="L23" s="23">
        <v>3268803</v>
      </c>
    </row>
    <row r="24" spans="1:12" s="18" customFormat="1" ht="2.25" customHeight="1">
      <c r="A24" s="19"/>
      <c r="B24" s="19"/>
      <c r="C24" s="24"/>
      <c r="D24" s="25"/>
      <c r="E24" s="25"/>
      <c r="F24" s="25"/>
      <c r="G24" s="25"/>
      <c r="H24" s="25"/>
      <c r="I24" s="25"/>
      <c r="J24" s="25"/>
      <c r="K24" s="25"/>
      <c r="L24" s="25"/>
    </row>
    <row r="25" spans="1:12" s="17" customFormat="1" ht="10.5" customHeight="1">
      <c r="A25" s="13" t="s">
        <v>19</v>
      </c>
      <c r="B25" s="13"/>
      <c r="C25" s="14"/>
      <c r="D25" s="29"/>
      <c r="E25" s="29"/>
      <c r="F25" s="29"/>
      <c r="G25" s="29"/>
      <c r="H25" s="29"/>
      <c r="I25" s="29"/>
      <c r="J25" s="29"/>
      <c r="K25" s="29"/>
      <c r="L25" s="29"/>
    </row>
    <row r="26" spans="2:12" s="18" customFormat="1" ht="10.5" customHeight="1">
      <c r="B26" s="19" t="s">
        <v>10</v>
      </c>
      <c r="C26" s="19"/>
      <c r="D26" s="20">
        <v>618507</v>
      </c>
      <c r="E26" s="20">
        <v>711152</v>
      </c>
      <c r="F26" s="20">
        <v>366810</v>
      </c>
      <c r="G26" s="20">
        <v>200066</v>
      </c>
      <c r="H26" s="20">
        <v>183959</v>
      </c>
      <c r="I26" s="20">
        <v>46114</v>
      </c>
      <c r="J26" s="20">
        <v>39467</v>
      </c>
      <c r="K26" s="20">
        <v>49671</v>
      </c>
      <c r="L26" s="20">
        <v>2215746</v>
      </c>
    </row>
    <row r="27" spans="3:12" s="18" customFormat="1" ht="10.5" customHeight="1">
      <c r="C27" s="19" t="s">
        <v>11</v>
      </c>
      <c r="D27" s="20">
        <v>616981</v>
      </c>
      <c r="E27" s="20">
        <v>711150</v>
      </c>
      <c r="F27" s="20">
        <v>366809</v>
      </c>
      <c r="G27" s="20">
        <v>199948</v>
      </c>
      <c r="H27" s="20">
        <v>183723</v>
      </c>
      <c r="I27" s="20">
        <v>46114</v>
      </c>
      <c r="J27" s="20">
        <v>39467</v>
      </c>
      <c r="K27" s="20">
        <v>49671</v>
      </c>
      <c r="L27" s="20">
        <v>2213863</v>
      </c>
    </row>
    <row r="28" spans="3:12" s="18" customFormat="1" ht="10.5" customHeight="1">
      <c r="C28" s="19" t="s">
        <v>12</v>
      </c>
      <c r="D28" s="20">
        <v>1526</v>
      </c>
      <c r="E28" s="20">
        <v>2</v>
      </c>
      <c r="F28" s="20">
        <v>1</v>
      </c>
      <c r="G28" s="20">
        <v>118</v>
      </c>
      <c r="H28" s="20">
        <v>236</v>
      </c>
      <c r="I28" s="20">
        <v>0</v>
      </c>
      <c r="J28" s="20" t="s">
        <v>13</v>
      </c>
      <c r="K28" s="20" t="s">
        <v>13</v>
      </c>
      <c r="L28" s="20">
        <v>1883</v>
      </c>
    </row>
    <row r="29" spans="2:12" s="18" customFormat="1" ht="12" customHeight="1">
      <c r="B29" s="19" t="s">
        <v>44</v>
      </c>
      <c r="C29" s="19"/>
      <c r="D29" s="20">
        <v>514255</v>
      </c>
      <c r="E29" s="20">
        <v>460542</v>
      </c>
      <c r="F29" s="20">
        <v>465665</v>
      </c>
      <c r="G29" s="20">
        <v>194612</v>
      </c>
      <c r="H29" s="20">
        <v>128415</v>
      </c>
      <c r="I29" s="20" t="s">
        <v>15</v>
      </c>
      <c r="J29" s="20" t="s">
        <v>15</v>
      </c>
      <c r="K29" s="20" t="s">
        <v>15</v>
      </c>
      <c r="L29" s="20">
        <v>1827434</v>
      </c>
    </row>
    <row r="30" spans="2:12" s="18" customFormat="1" ht="10.5" customHeight="1">
      <c r="B30" s="19"/>
      <c r="C30" s="19" t="s">
        <v>16</v>
      </c>
      <c r="D30" s="20">
        <v>167762</v>
      </c>
      <c r="E30" s="20">
        <v>121237</v>
      </c>
      <c r="F30" s="20">
        <v>170791</v>
      </c>
      <c r="G30" s="20">
        <v>39664</v>
      </c>
      <c r="H30" s="20">
        <v>40054</v>
      </c>
      <c r="I30" s="20" t="s">
        <v>15</v>
      </c>
      <c r="J30" s="20" t="s">
        <v>15</v>
      </c>
      <c r="K30" s="20" t="s">
        <v>15</v>
      </c>
      <c r="L30" s="20">
        <v>545030</v>
      </c>
    </row>
    <row r="31" spans="2:12" s="18" customFormat="1" ht="12" customHeight="1">
      <c r="B31" s="19"/>
      <c r="C31" s="19" t="s">
        <v>43</v>
      </c>
      <c r="D31" s="20">
        <v>346493</v>
      </c>
      <c r="E31" s="20">
        <v>339305</v>
      </c>
      <c r="F31" s="20">
        <v>294874</v>
      </c>
      <c r="G31" s="20">
        <v>154948</v>
      </c>
      <c r="H31" s="20">
        <v>88361</v>
      </c>
      <c r="I31" s="20" t="s">
        <v>15</v>
      </c>
      <c r="J31" s="20" t="s">
        <v>15</v>
      </c>
      <c r="K31" s="20" t="s">
        <v>15</v>
      </c>
      <c r="L31" s="20">
        <v>1282404</v>
      </c>
    </row>
    <row r="32" spans="2:12" s="18" customFormat="1" ht="10.5" customHeight="1">
      <c r="B32" s="19" t="s">
        <v>17</v>
      </c>
      <c r="C32" s="19"/>
      <c r="D32" s="20">
        <v>1131236</v>
      </c>
      <c r="E32" s="20">
        <v>1171692</v>
      </c>
      <c r="F32" s="20">
        <v>832474</v>
      </c>
      <c r="G32" s="20">
        <v>394560</v>
      </c>
      <c r="H32" s="20">
        <v>312138</v>
      </c>
      <c r="I32" s="20" t="s">
        <v>15</v>
      </c>
      <c r="J32" s="20" t="s">
        <v>15</v>
      </c>
      <c r="K32" s="20" t="s">
        <v>15</v>
      </c>
      <c r="L32" s="20">
        <v>4041297</v>
      </c>
    </row>
    <row r="33" spans="2:12" s="17" customFormat="1" ht="10.5" customHeight="1">
      <c r="B33" s="13" t="s">
        <v>8</v>
      </c>
      <c r="C33" s="13"/>
      <c r="D33" s="23">
        <v>1132762</v>
      </c>
      <c r="E33" s="23">
        <v>1171694</v>
      </c>
      <c r="F33" s="23">
        <v>832475</v>
      </c>
      <c r="G33" s="23">
        <v>394678</v>
      </c>
      <c r="H33" s="23">
        <v>312374</v>
      </c>
      <c r="I33" s="23" t="s">
        <v>15</v>
      </c>
      <c r="J33" s="23" t="s">
        <v>15</v>
      </c>
      <c r="K33" s="23" t="s">
        <v>15</v>
      </c>
      <c r="L33" s="23">
        <v>4043180</v>
      </c>
    </row>
    <row r="34" spans="1:12" s="18" customFormat="1" ht="1.5" customHeight="1">
      <c r="A34" s="19"/>
      <c r="B34" s="19"/>
      <c r="C34" s="24"/>
      <c r="D34" s="25"/>
      <c r="E34" s="25"/>
      <c r="F34" s="25"/>
      <c r="G34" s="25"/>
      <c r="H34" s="25"/>
      <c r="I34" s="25"/>
      <c r="J34" s="25"/>
      <c r="K34" s="25"/>
      <c r="L34" s="25"/>
    </row>
    <row r="35" spans="1:12" s="17" customFormat="1" ht="10.5" customHeight="1">
      <c r="A35" s="13" t="s">
        <v>20</v>
      </c>
      <c r="B35" s="13"/>
      <c r="C35" s="14"/>
      <c r="D35" s="30"/>
      <c r="E35" s="30"/>
      <c r="F35" s="30"/>
      <c r="G35" s="30"/>
      <c r="H35" s="30"/>
      <c r="I35" s="29"/>
      <c r="J35" s="29"/>
      <c r="K35" s="29"/>
      <c r="L35" s="29"/>
    </row>
    <row r="36" spans="2:12" s="18" customFormat="1" ht="10.5" customHeight="1">
      <c r="B36" s="19" t="s">
        <v>10</v>
      </c>
      <c r="C36" s="19"/>
      <c r="D36" s="30" t="s">
        <v>348</v>
      </c>
      <c r="E36" s="30" t="s">
        <v>349</v>
      </c>
      <c r="F36" s="30" t="s">
        <v>350</v>
      </c>
      <c r="G36" s="30" t="s">
        <v>351</v>
      </c>
      <c r="H36" s="30" t="s">
        <v>352</v>
      </c>
      <c r="I36" s="30" t="s">
        <v>350</v>
      </c>
      <c r="J36" s="30" t="s">
        <v>353</v>
      </c>
      <c r="K36" s="30" t="s">
        <v>354</v>
      </c>
      <c r="L36" s="30" t="s">
        <v>355</v>
      </c>
    </row>
    <row r="37" spans="3:12" s="18" customFormat="1" ht="10.5" customHeight="1">
      <c r="C37" s="19" t="s">
        <v>11</v>
      </c>
      <c r="D37" s="30" t="s">
        <v>356</v>
      </c>
      <c r="E37" s="30" t="s">
        <v>349</v>
      </c>
      <c r="F37" s="30" t="s">
        <v>350</v>
      </c>
      <c r="G37" s="30" t="s">
        <v>357</v>
      </c>
      <c r="H37" s="30" t="s">
        <v>350</v>
      </c>
      <c r="I37" s="30" t="s">
        <v>358</v>
      </c>
      <c r="J37" s="30" t="s">
        <v>353</v>
      </c>
      <c r="K37" s="30" t="s">
        <v>354</v>
      </c>
      <c r="L37" s="30" t="s">
        <v>359</v>
      </c>
    </row>
    <row r="38" spans="3:12" s="18" customFormat="1" ht="10.5" customHeight="1">
      <c r="C38" s="19" t="s">
        <v>12</v>
      </c>
      <c r="D38" s="30" t="s">
        <v>360</v>
      </c>
      <c r="E38" s="30" t="s">
        <v>361</v>
      </c>
      <c r="F38" s="30" t="s">
        <v>362</v>
      </c>
      <c r="G38" s="30" t="s">
        <v>363</v>
      </c>
      <c r="H38" s="30" t="s">
        <v>364</v>
      </c>
      <c r="I38" s="30" t="s">
        <v>365</v>
      </c>
      <c r="J38" s="20" t="s">
        <v>13</v>
      </c>
      <c r="K38" s="20" t="s">
        <v>13</v>
      </c>
      <c r="L38" s="30" t="s">
        <v>366</v>
      </c>
    </row>
    <row r="39" spans="2:12" s="18" customFormat="1" ht="12" customHeight="1">
      <c r="B39" s="19" t="s">
        <v>44</v>
      </c>
      <c r="C39" s="19"/>
      <c r="D39" s="30" t="s">
        <v>367</v>
      </c>
      <c r="E39" s="30" t="s">
        <v>368</v>
      </c>
      <c r="F39" s="30" t="s">
        <v>369</v>
      </c>
      <c r="G39" s="30" t="s">
        <v>370</v>
      </c>
      <c r="H39" s="30" t="s">
        <v>371</v>
      </c>
      <c r="I39" s="20" t="s">
        <v>15</v>
      </c>
      <c r="J39" s="20" t="s">
        <v>15</v>
      </c>
      <c r="K39" s="20" t="s">
        <v>15</v>
      </c>
      <c r="L39" s="30" t="s">
        <v>372</v>
      </c>
    </row>
    <row r="40" spans="2:12" s="18" customFormat="1" ht="10.5" customHeight="1">
      <c r="B40" s="19"/>
      <c r="C40" s="19" t="s">
        <v>16</v>
      </c>
      <c r="D40" s="30" t="s">
        <v>373</v>
      </c>
      <c r="E40" s="30" t="s">
        <v>374</v>
      </c>
      <c r="F40" s="30" t="s">
        <v>374</v>
      </c>
      <c r="G40" s="30" t="s">
        <v>375</v>
      </c>
      <c r="H40" s="30" t="s">
        <v>374</v>
      </c>
      <c r="I40" s="20" t="s">
        <v>15</v>
      </c>
      <c r="J40" s="20" t="s">
        <v>15</v>
      </c>
      <c r="K40" s="20" t="s">
        <v>15</v>
      </c>
      <c r="L40" s="30" t="s">
        <v>299</v>
      </c>
    </row>
    <row r="41" spans="2:12" s="18" customFormat="1" ht="12" customHeight="1">
      <c r="B41" s="19"/>
      <c r="C41" s="19" t="s">
        <v>43</v>
      </c>
      <c r="D41" s="30" t="s">
        <v>376</v>
      </c>
      <c r="E41" s="30" t="s">
        <v>377</v>
      </c>
      <c r="F41" s="30" t="s">
        <v>378</v>
      </c>
      <c r="G41" s="30" t="s">
        <v>379</v>
      </c>
      <c r="H41" s="30" t="s">
        <v>66</v>
      </c>
      <c r="I41" s="20" t="s">
        <v>15</v>
      </c>
      <c r="J41" s="20" t="s">
        <v>15</v>
      </c>
      <c r="K41" s="20" t="s">
        <v>15</v>
      </c>
      <c r="L41" s="30" t="s">
        <v>380</v>
      </c>
    </row>
    <row r="42" spans="2:12" s="18" customFormat="1" ht="10.5" customHeight="1">
      <c r="B42" s="19" t="s">
        <v>17</v>
      </c>
      <c r="C42" s="19"/>
      <c r="D42" s="30" t="s">
        <v>381</v>
      </c>
      <c r="E42" s="30" t="s">
        <v>382</v>
      </c>
      <c r="F42" s="30" t="s">
        <v>383</v>
      </c>
      <c r="G42" s="30" t="s">
        <v>384</v>
      </c>
      <c r="H42" s="30" t="s">
        <v>385</v>
      </c>
      <c r="I42" s="20" t="s">
        <v>15</v>
      </c>
      <c r="J42" s="20" t="s">
        <v>15</v>
      </c>
      <c r="K42" s="20" t="s">
        <v>15</v>
      </c>
      <c r="L42" s="30" t="s">
        <v>67</v>
      </c>
    </row>
    <row r="43" spans="2:12" s="17" customFormat="1" ht="10.5" customHeight="1">
      <c r="B43" s="13" t="s">
        <v>8</v>
      </c>
      <c r="C43" s="13"/>
      <c r="D43" s="31" t="s">
        <v>386</v>
      </c>
      <c r="E43" s="31" t="s">
        <v>382</v>
      </c>
      <c r="F43" s="31" t="s">
        <v>387</v>
      </c>
      <c r="G43" s="31" t="s">
        <v>388</v>
      </c>
      <c r="H43" s="31" t="s">
        <v>389</v>
      </c>
      <c r="I43" s="23" t="s">
        <v>15</v>
      </c>
      <c r="J43" s="23" t="s">
        <v>15</v>
      </c>
      <c r="K43" s="23" t="s">
        <v>15</v>
      </c>
      <c r="L43" s="31" t="s">
        <v>384</v>
      </c>
    </row>
    <row r="44" spans="1:12" s="18" customFormat="1" ht="1.5" customHeight="1">
      <c r="A44" s="32"/>
      <c r="B44" s="32"/>
      <c r="C44" s="33"/>
      <c r="D44" s="34"/>
      <c r="E44" s="34"/>
      <c r="F44" s="34"/>
      <c r="G44" s="34"/>
      <c r="H44" s="34"/>
      <c r="I44" s="34"/>
      <c r="J44" s="34"/>
      <c r="K44" s="34"/>
      <c r="L44" s="34"/>
    </row>
    <row r="45" spans="1:12" s="18" customFormat="1" ht="1.5" customHeight="1">
      <c r="A45" s="35"/>
      <c r="B45" s="35"/>
      <c r="C45" s="36"/>
      <c r="D45" s="37"/>
      <c r="E45" s="37"/>
      <c r="F45" s="37"/>
      <c r="G45" s="37"/>
      <c r="H45" s="37"/>
      <c r="I45" s="37"/>
      <c r="J45" s="37"/>
      <c r="K45" s="37"/>
      <c r="L45" s="37"/>
    </row>
    <row r="46" spans="3:12" s="18" customFormat="1" ht="10.5" customHeight="1">
      <c r="C46" s="38"/>
      <c r="D46" s="39"/>
      <c r="E46" s="39"/>
      <c r="F46" s="39"/>
      <c r="G46" s="39"/>
      <c r="H46" s="39"/>
      <c r="I46" s="39"/>
      <c r="J46" s="39"/>
      <c r="K46" s="39"/>
      <c r="L46" s="40" t="s">
        <v>21</v>
      </c>
    </row>
    <row r="47" spans="1:12" s="2" customFormat="1" ht="30" customHeight="1">
      <c r="A47" s="468" t="s">
        <v>45</v>
      </c>
      <c r="B47" s="468"/>
      <c r="C47" s="468"/>
      <c r="D47" s="468"/>
      <c r="E47" s="468"/>
      <c r="F47" s="468"/>
      <c r="G47" s="468"/>
      <c r="H47" s="468"/>
      <c r="I47" s="468"/>
      <c r="J47" s="468"/>
      <c r="K47" s="468"/>
      <c r="L47" s="468"/>
    </row>
    <row r="48" spans="1:12" s="18" customFormat="1" ht="2.25" customHeight="1">
      <c r="A48" s="19"/>
      <c r="B48" s="19"/>
      <c r="C48" s="24"/>
      <c r="D48" s="25"/>
      <c r="E48" s="25"/>
      <c r="F48" s="25"/>
      <c r="G48" s="25"/>
      <c r="H48" s="25"/>
      <c r="I48" s="25"/>
      <c r="J48" s="25"/>
      <c r="K48" s="25"/>
      <c r="L48" s="25"/>
    </row>
    <row r="49" spans="1:12" s="12" customFormat="1" ht="15" customHeight="1">
      <c r="A49" s="41"/>
      <c r="B49" s="41"/>
      <c r="C49" s="41"/>
      <c r="D49" s="8" t="s">
        <v>0</v>
      </c>
      <c r="E49" s="8" t="s">
        <v>1</v>
      </c>
      <c r="F49" s="8" t="s">
        <v>2</v>
      </c>
      <c r="G49" s="8" t="s">
        <v>3</v>
      </c>
      <c r="H49" s="8" t="s">
        <v>4</v>
      </c>
      <c r="I49" s="8" t="s">
        <v>5</v>
      </c>
      <c r="J49" s="8" t="s">
        <v>6</v>
      </c>
      <c r="K49" s="8" t="s">
        <v>7</v>
      </c>
      <c r="L49" s="8" t="s">
        <v>8</v>
      </c>
    </row>
    <row r="50" spans="1:12" s="18" customFormat="1" ht="1.5" customHeight="1">
      <c r="A50" s="19"/>
      <c r="B50" s="19"/>
      <c r="C50" s="24"/>
      <c r="D50" s="25"/>
      <c r="E50" s="25"/>
      <c r="F50" s="25"/>
      <c r="G50" s="25"/>
      <c r="H50" s="25"/>
      <c r="I50" s="25"/>
      <c r="J50" s="25"/>
      <c r="K50" s="25"/>
      <c r="L50" s="25"/>
    </row>
    <row r="51" spans="1:12" s="17" customFormat="1" ht="12" customHeight="1">
      <c r="A51" s="13" t="s">
        <v>46</v>
      </c>
      <c r="B51" s="13"/>
      <c r="C51" s="14"/>
      <c r="D51" s="42"/>
      <c r="E51" s="29"/>
      <c r="F51" s="29"/>
      <c r="G51" s="29"/>
      <c r="H51" s="29"/>
      <c r="I51" s="29"/>
      <c r="J51" s="29"/>
      <c r="K51" s="29"/>
      <c r="L51" s="29"/>
    </row>
    <row r="52" spans="2:12" s="18" customFormat="1" ht="10.5" customHeight="1">
      <c r="B52" s="19" t="s">
        <v>10</v>
      </c>
      <c r="C52" s="19"/>
      <c r="D52" s="43" t="s">
        <v>390</v>
      </c>
      <c r="E52" s="43" t="s">
        <v>391</v>
      </c>
      <c r="F52" s="43" t="s">
        <v>392</v>
      </c>
      <c r="G52" s="43" t="s">
        <v>393</v>
      </c>
      <c r="H52" s="43" t="s">
        <v>394</v>
      </c>
      <c r="I52" s="43" t="s">
        <v>395</v>
      </c>
      <c r="J52" s="43" t="s">
        <v>396</v>
      </c>
      <c r="K52" s="43" t="s">
        <v>397</v>
      </c>
      <c r="L52" s="43" t="s">
        <v>398</v>
      </c>
    </row>
    <row r="53" spans="3:12" s="18" customFormat="1" ht="10.5" customHeight="1">
      <c r="C53" s="19" t="s">
        <v>11</v>
      </c>
      <c r="D53" s="43" t="s">
        <v>399</v>
      </c>
      <c r="E53" s="43" t="s">
        <v>400</v>
      </c>
      <c r="F53" s="43" t="s">
        <v>401</v>
      </c>
      <c r="G53" s="43" t="s">
        <v>402</v>
      </c>
      <c r="H53" s="43" t="s">
        <v>403</v>
      </c>
      <c r="I53" s="43" t="s">
        <v>404</v>
      </c>
      <c r="J53" s="43" t="s">
        <v>396</v>
      </c>
      <c r="K53" s="43" t="s">
        <v>397</v>
      </c>
      <c r="L53" s="43" t="s">
        <v>405</v>
      </c>
    </row>
    <row r="54" spans="3:12" s="18" customFormat="1" ht="10.5" customHeight="1">
      <c r="C54" s="19" t="s">
        <v>12</v>
      </c>
      <c r="D54" s="43" t="s">
        <v>406</v>
      </c>
      <c r="E54" s="43" t="s">
        <v>407</v>
      </c>
      <c r="F54" s="43" t="s">
        <v>407</v>
      </c>
      <c r="G54" s="43" t="s">
        <v>408</v>
      </c>
      <c r="H54" s="43" t="s">
        <v>409</v>
      </c>
      <c r="I54" s="43" t="s">
        <v>361</v>
      </c>
      <c r="J54" s="20" t="s">
        <v>13</v>
      </c>
      <c r="K54" s="20" t="s">
        <v>13</v>
      </c>
      <c r="L54" s="43" t="s">
        <v>69</v>
      </c>
    </row>
    <row r="55" spans="2:12" s="18" customFormat="1" ht="12.75" customHeight="1">
      <c r="B55" s="19" t="s">
        <v>44</v>
      </c>
      <c r="C55" s="19"/>
      <c r="D55" s="43" t="s">
        <v>410</v>
      </c>
      <c r="E55" s="43" t="s">
        <v>411</v>
      </c>
      <c r="F55" s="43" t="s">
        <v>412</v>
      </c>
      <c r="G55" s="43" t="s">
        <v>413</v>
      </c>
      <c r="H55" s="43" t="s">
        <v>414</v>
      </c>
      <c r="I55" s="20" t="s">
        <v>15</v>
      </c>
      <c r="J55" s="20" t="s">
        <v>15</v>
      </c>
      <c r="K55" s="20" t="s">
        <v>15</v>
      </c>
      <c r="L55" s="43" t="s">
        <v>415</v>
      </c>
    </row>
    <row r="56" spans="2:12" s="18" customFormat="1" ht="10.5" customHeight="1">
      <c r="B56" s="19"/>
      <c r="C56" s="19" t="s">
        <v>16</v>
      </c>
      <c r="D56" s="43" t="s">
        <v>267</v>
      </c>
      <c r="E56" s="43" t="s">
        <v>268</v>
      </c>
      <c r="F56" s="43" t="s">
        <v>269</v>
      </c>
      <c r="G56" s="43" t="s">
        <v>270</v>
      </c>
      <c r="H56" s="43" t="s">
        <v>268</v>
      </c>
      <c r="I56" s="20" t="s">
        <v>15</v>
      </c>
      <c r="J56" s="20" t="s">
        <v>15</v>
      </c>
      <c r="K56" s="20" t="s">
        <v>15</v>
      </c>
      <c r="L56" s="44" t="s">
        <v>22</v>
      </c>
    </row>
    <row r="57" spans="2:12" s="18" customFormat="1" ht="12" customHeight="1">
      <c r="B57" s="19"/>
      <c r="C57" s="19" t="s">
        <v>43</v>
      </c>
      <c r="D57" s="43" t="s">
        <v>416</v>
      </c>
      <c r="E57" s="43" t="s">
        <v>417</v>
      </c>
      <c r="F57" s="43" t="s">
        <v>418</v>
      </c>
      <c r="G57" s="43" t="s">
        <v>419</v>
      </c>
      <c r="H57" s="43" t="s">
        <v>420</v>
      </c>
      <c r="I57" s="20" t="s">
        <v>15</v>
      </c>
      <c r="J57" s="20" t="s">
        <v>15</v>
      </c>
      <c r="K57" s="20" t="s">
        <v>15</v>
      </c>
      <c r="L57" s="44" t="s">
        <v>23</v>
      </c>
    </row>
    <row r="58" spans="2:12" s="18" customFormat="1" ht="10.5" customHeight="1">
      <c r="B58" s="19" t="s">
        <v>17</v>
      </c>
      <c r="C58" s="19"/>
      <c r="D58" s="43" t="s">
        <v>421</v>
      </c>
      <c r="E58" s="43" t="s">
        <v>422</v>
      </c>
      <c r="F58" s="43" t="s">
        <v>423</v>
      </c>
      <c r="G58" s="43" t="s">
        <v>424</v>
      </c>
      <c r="H58" s="43" t="s">
        <v>425</v>
      </c>
      <c r="I58" s="20" t="s">
        <v>15</v>
      </c>
      <c r="J58" s="20" t="s">
        <v>15</v>
      </c>
      <c r="K58" s="20" t="s">
        <v>15</v>
      </c>
      <c r="L58" s="43" t="s">
        <v>426</v>
      </c>
    </row>
    <row r="59" spans="2:12" s="17" customFormat="1" ht="10.5" customHeight="1">
      <c r="B59" s="13" t="s">
        <v>8</v>
      </c>
      <c r="C59" s="13"/>
      <c r="D59" s="45" t="s">
        <v>427</v>
      </c>
      <c r="E59" s="45" t="s">
        <v>428</v>
      </c>
      <c r="F59" s="45" t="s">
        <v>429</v>
      </c>
      <c r="G59" s="45" t="s">
        <v>430</v>
      </c>
      <c r="H59" s="45" t="s">
        <v>431</v>
      </c>
      <c r="I59" s="23" t="s">
        <v>15</v>
      </c>
      <c r="J59" s="23" t="s">
        <v>15</v>
      </c>
      <c r="K59" s="23" t="s">
        <v>15</v>
      </c>
      <c r="L59" s="45" t="s">
        <v>432</v>
      </c>
    </row>
    <row r="60" spans="1:12" s="12" customFormat="1" ht="1.5" customHeight="1">
      <c r="A60" s="10"/>
      <c r="B60" s="10"/>
      <c r="C60" s="10"/>
      <c r="D60" s="11"/>
      <c r="E60" s="11"/>
      <c r="F60" s="11"/>
      <c r="G60" s="11"/>
      <c r="H60" s="11"/>
      <c r="I60" s="11"/>
      <c r="J60" s="11"/>
      <c r="K60" s="11"/>
      <c r="L60" s="11"/>
    </row>
    <row r="61" spans="1:12" s="17" customFormat="1" ht="12" customHeight="1">
      <c r="A61" s="13" t="s">
        <v>47</v>
      </c>
      <c r="B61" s="13"/>
      <c r="C61" s="14"/>
      <c r="D61" s="46"/>
      <c r="E61" s="47"/>
      <c r="F61" s="47"/>
      <c r="G61" s="47"/>
      <c r="H61" s="47"/>
      <c r="I61" s="48"/>
      <c r="J61" s="48"/>
      <c r="K61" s="48"/>
      <c r="L61" s="48"/>
    </row>
    <row r="62" spans="2:12" s="18" customFormat="1" ht="10.5" customHeight="1">
      <c r="B62" s="19" t="s">
        <v>10</v>
      </c>
      <c r="C62" s="19"/>
      <c r="D62" s="49" t="s">
        <v>337</v>
      </c>
      <c r="E62" s="49" t="s">
        <v>84</v>
      </c>
      <c r="F62" s="49" t="s">
        <v>86</v>
      </c>
      <c r="G62" s="49" t="s">
        <v>325</v>
      </c>
      <c r="H62" s="49" t="s">
        <v>88</v>
      </c>
      <c r="I62" s="49" t="s">
        <v>333</v>
      </c>
      <c r="J62" s="49" t="s">
        <v>338</v>
      </c>
      <c r="K62" s="49" t="s">
        <v>87</v>
      </c>
      <c r="L62" s="49" t="s">
        <v>86</v>
      </c>
    </row>
    <row r="63" spans="3:12" s="18" customFormat="1" ht="10.5" customHeight="1">
      <c r="C63" s="19" t="s">
        <v>11</v>
      </c>
      <c r="D63" s="49" t="s">
        <v>333</v>
      </c>
      <c r="E63" s="49" t="s">
        <v>84</v>
      </c>
      <c r="F63" s="49" t="s">
        <v>86</v>
      </c>
      <c r="G63" s="49" t="s">
        <v>325</v>
      </c>
      <c r="H63" s="49" t="s">
        <v>86</v>
      </c>
      <c r="I63" s="49" t="s">
        <v>90</v>
      </c>
      <c r="J63" s="49" t="s">
        <v>338</v>
      </c>
      <c r="K63" s="49" t="s">
        <v>87</v>
      </c>
      <c r="L63" s="49" t="s">
        <v>86</v>
      </c>
    </row>
    <row r="64" spans="3:12" s="18" customFormat="1" ht="10.5" customHeight="1">
      <c r="C64" s="19" t="s">
        <v>12</v>
      </c>
      <c r="D64" s="49" t="s">
        <v>339</v>
      </c>
      <c r="E64" s="49" t="s">
        <v>340</v>
      </c>
      <c r="F64" s="49" t="s">
        <v>341</v>
      </c>
      <c r="G64" s="49" t="s">
        <v>342</v>
      </c>
      <c r="H64" s="49" t="s">
        <v>343</v>
      </c>
      <c r="I64" s="49" t="s">
        <v>344</v>
      </c>
      <c r="J64" s="20" t="s">
        <v>13</v>
      </c>
      <c r="K64" s="20" t="s">
        <v>13</v>
      </c>
      <c r="L64" s="49" t="s">
        <v>345</v>
      </c>
    </row>
    <row r="65" spans="2:12" s="18" customFormat="1" ht="12.75" customHeight="1">
      <c r="B65" s="19" t="s">
        <v>44</v>
      </c>
      <c r="C65" s="19"/>
      <c r="D65" s="49" t="s">
        <v>85</v>
      </c>
      <c r="E65" s="49" t="s">
        <v>322</v>
      </c>
      <c r="F65" s="49" t="s">
        <v>323</v>
      </c>
      <c r="G65" s="49" t="s">
        <v>324</v>
      </c>
      <c r="H65" s="49" t="s">
        <v>325</v>
      </c>
      <c r="I65" s="20" t="s">
        <v>15</v>
      </c>
      <c r="J65" s="20" t="s">
        <v>15</v>
      </c>
      <c r="K65" s="20" t="s">
        <v>15</v>
      </c>
      <c r="L65" s="49" t="s">
        <v>326</v>
      </c>
    </row>
    <row r="66" spans="2:12" s="18" customFormat="1" ht="10.5" customHeight="1">
      <c r="B66" s="19"/>
      <c r="C66" s="19" t="s">
        <v>16</v>
      </c>
      <c r="D66" s="49" t="s">
        <v>327</v>
      </c>
      <c r="E66" s="49" t="s">
        <v>328</v>
      </c>
      <c r="F66" s="49" t="s">
        <v>329</v>
      </c>
      <c r="G66" s="49" t="s">
        <v>330</v>
      </c>
      <c r="H66" s="49" t="s">
        <v>331</v>
      </c>
      <c r="I66" s="20" t="s">
        <v>15</v>
      </c>
      <c r="J66" s="20" t="s">
        <v>15</v>
      </c>
      <c r="K66" s="20" t="s">
        <v>15</v>
      </c>
      <c r="L66" s="50" t="s">
        <v>331</v>
      </c>
    </row>
    <row r="67" spans="2:12" s="18" customFormat="1" ht="12.75" customHeight="1">
      <c r="B67" s="19"/>
      <c r="C67" s="19" t="s">
        <v>43</v>
      </c>
      <c r="D67" s="49" t="s">
        <v>333</v>
      </c>
      <c r="E67" s="49" t="s">
        <v>334</v>
      </c>
      <c r="F67" s="49" t="s">
        <v>88</v>
      </c>
      <c r="G67" s="49" t="s">
        <v>85</v>
      </c>
      <c r="H67" s="49" t="s">
        <v>335</v>
      </c>
      <c r="I67" s="20" t="s">
        <v>15</v>
      </c>
      <c r="J67" s="20" t="s">
        <v>15</v>
      </c>
      <c r="K67" s="20" t="s">
        <v>15</v>
      </c>
      <c r="L67" s="50" t="s">
        <v>346</v>
      </c>
    </row>
    <row r="68" spans="2:12" s="18" customFormat="1" ht="10.5" customHeight="1">
      <c r="B68" s="19" t="s">
        <v>17</v>
      </c>
      <c r="C68" s="19"/>
      <c r="D68" s="49" t="s">
        <v>346</v>
      </c>
      <c r="E68" s="49" t="s">
        <v>347</v>
      </c>
      <c r="F68" s="49" t="s">
        <v>85</v>
      </c>
      <c r="G68" s="49" t="s">
        <v>347</v>
      </c>
      <c r="H68" s="49" t="s">
        <v>334</v>
      </c>
      <c r="I68" s="20" t="s">
        <v>15</v>
      </c>
      <c r="J68" s="20" t="s">
        <v>15</v>
      </c>
      <c r="K68" s="20" t="s">
        <v>15</v>
      </c>
      <c r="L68" s="49" t="s">
        <v>89</v>
      </c>
    </row>
    <row r="69" spans="2:12" s="17" customFormat="1" ht="10.5" customHeight="1">
      <c r="B69" s="13" t="s">
        <v>8</v>
      </c>
      <c r="C69" s="13"/>
      <c r="D69" s="51" t="s">
        <v>346</v>
      </c>
      <c r="E69" s="51" t="s">
        <v>347</v>
      </c>
      <c r="F69" s="51" t="s">
        <v>85</v>
      </c>
      <c r="G69" s="51" t="s">
        <v>347</v>
      </c>
      <c r="H69" s="51" t="s">
        <v>86</v>
      </c>
      <c r="I69" s="23" t="s">
        <v>15</v>
      </c>
      <c r="J69" s="23" t="s">
        <v>15</v>
      </c>
      <c r="K69" s="23" t="s">
        <v>15</v>
      </c>
      <c r="L69" s="51" t="s">
        <v>336</v>
      </c>
    </row>
    <row r="70" spans="2:12" s="17" customFormat="1" ht="1.5" customHeight="1">
      <c r="B70" s="13"/>
      <c r="C70" s="13"/>
      <c r="D70" s="49"/>
      <c r="E70" s="49"/>
      <c r="F70" s="49"/>
      <c r="G70" s="49"/>
      <c r="H70" s="49"/>
      <c r="I70" s="49"/>
      <c r="J70" s="49"/>
      <c r="K70" s="49"/>
      <c r="L70" s="49"/>
    </row>
    <row r="71" spans="1:12" s="17" customFormat="1" ht="12" customHeight="1">
      <c r="A71" s="13" t="s">
        <v>48</v>
      </c>
      <c r="B71" s="13"/>
      <c r="C71" s="13"/>
      <c r="D71" s="49"/>
      <c r="E71" s="49"/>
      <c r="F71" s="49"/>
      <c r="G71" s="49"/>
      <c r="H71" s="49"/>
      <c r="I71" s="49"/>
      <c r="J71" s="49"/>
      <c r="K71" s="49"/>
      <c r="L71" s="49"/>
    </row>
    <row r="72" spans="2:12" s="17" customFormat="1" ht="12" customHeight="1">
      <c r="B72" s="19" t="s">
        <v>44</v>
      </c>
      <c r="C72" s="19"/>
      <c r="D72" s="49" t="s">
        <v>85</v>
      </c>
      <c r="E72" s="49" t="s">
        <v>322</v>
      </c>
      <c r="F72" s="49" t="s">
        <v>323</v>
      </c>
      <c r="G72" s="49" t="s">
        <v>324</v>
      </c>
      <c r="H72" s="49" t="s">
        <v>325</v>
      </c>
      <c r="I72" s="20" t="s">
        <v>15</v>
      </c>
      <c r="J72" s="20" t="s">
        <v>15</v>
      </c>
      <c r="K72" s="20" t="s">
        <v>15</v>
      </c>
      <c r="L72" s="49" t="s">
        <v>326</v>
      </c>
    </row>
    <row r="73" spans="2:12" s="17" customFormat="1" ht="10.5" customHeight="1">
      <c r="B73" s="19"/>
      <c r="C73" s="19" t="s">
        <v>16</v>
      </c>
      <c r="D73" s="49" t="s">
        <v>327</v>
      </c>
      <c r="E73" s="49" t="s">
        <v>328</v>
      </c>
      <c r="F73" s="49" t="s">
        <v>329</v>
      </c>
      <c r="G73" s="49" t="s">
        <v>330</v>
      </c>
      <c r="H73" s="49" t="s">
        <v>331</v>
      </c>
      <c r="I73" s="20" t="s">
        <v>15</v>
      </c>
      <c r="J73" s="20" t="s">
        <v>15</v>
      </c>
      <c r="K73" s="20" t="s">
        <v>15</v>
      </c>
      <c r="L73" s="50" t="s">
        <v>332</v>
      </c>
    </row>
    <row r="74" spans="2:12" s="17" customFormat="1" ht="12" customHeight="1">
      <c r="B74" s="19"/>
      <c r="C74" s="19" t="s">
        <v>43</v>
      </c>
      <c r="D74" s="49" t="s">
        <v>333</v>
      </c>
      <c r="E74" s="49" t="s">
        <v>334</v>
      </c>
      <c r="F74" s="49" t="s">
        <v>88</v>
      </c>
      <c r="G74" s="49" t="s">
        <v>85</v>
      </c>
      <c r="H74" s="49" t="s">
        <v>335</v>
      </c>
      <c r="I74" s="20" t="s">
        <v>15</v>
      </c>
      <c r="J74" s="20" t="s">
        <v>15</v>
      </c>
      <c r="K74" s="20" t="s">
        <v>15</v>
      </c>
      <c r="L74" s="50" t="s">
        <v>336</v>
      </c>
    </row>
    <row r="75" spans="3:12" s="18" customFormat="1" ht="1.5" customHeight="1">
      <c r="C75" s="19"/>
      <c r="D75" s="25"/>
      <c r="E75" s="25"/>
      <c r="F75" s="25"/>
      <c r="G75" s="25"/>
      <c r="H75" s="25"/>
      <c r="I75" s="25"/>
      <c r="J75" s="25"/>
      <c r="K75" s="52"/>
      <c r="L75" s="25"/>
    </row>
    <row r="76" spans="1:12" s="17" customFormat="1" ht="10.5" customHeight="1">
      <c r="A76" s="13" t="s">
        <v>24</v>
      </c>
      <c r="B76" s="13"/>
      <c r="C76" s="14"/>
      <c r="I76" s="53"/>
      <c r="J76" s="53"/>
      <c r="K76" s="54"/>
      <c r="L76" s="53"/>
    </row>
    <row r="77" spans="2:12" s="18" customFormat="1" ht="10.5" customHeight="1">
      <c r="B77" s="19" t="s">
        <v>10</v>
      </c>
      <c r="C77" s="19"/>
      <c r="D77" s="20">
        <v>5976834</v>
      </c>
      <c r="E77" s="20">
        <v>4355501</v>
      </c>
      <c r="F77" s="20">
        <v>2747008</v>
      </c>
      <c r="G77" s="20">
        <v>1454003</v>
      </c>
      <c r="H77" s="20">
        <v>1571537</v>
      </c>
      <c r="I77" s="20">
        <v>399530</v>
      </c>
      <c r="J77" s="20">
        <v>244304</v>
      </c>
      <c r="K77" s="20">
        <v>244309</v>
      </c>
      <c r="L77" s="20">
        <v>16993026</v>
      </c>
    </row>
    <row r="78" spans="3:12" s="18" customFormat="1" ht="10.5" customHeight="1">
      <c r="C78" s="19" t="s">
        <v>11</v>
      </c>
      <c r="D78" s="20">
        <v>5646957</v>
      </c>
      <c r="E78" s="20">
        <v>4324111</v>
      </c>
      <c r="F78" s="20">
        <v>2635757</v>
      </c>
      <c r="G78" s="20">
        <v>1403953</v>
      </c>
      <c r="H78" s="20">
        <v>1457910</v>
      </c>
      <c r="I78" s="20">
        <v>374829</v>
      </c>
      <c r="J78" s="20">
        <v>244304</v>
      </c>
      <c r="K78" s="20">
        <v>244309</v>
      </c>
      <c r="L78" s="20">
        <v>16332130</v>
      </c>
    </row>
    <row r="79" spans="3:12" s="18" customFormat="1" ht="10.5" customHeight="1">
      <c r="C79" s="19" t="s">
        <v>12</v>
      </c>
      <c r="D79" s="20">
        <v>329877</v>
      </c>
      <c r="E79" s="20">
        <v>31390</v>
      </c>
      <c r="F79" s="20">
        <v>111251</v>
      </c>
      <c r="G79" s="20">
        <v>50050</v>
      </c>
      <c r="H79" s="20">
        <v>113627</v>
      </c>
      <c r="I79" s="20">
        <v>24701</v>
      </c>
      <c r="J79" s="20" t="s">
        <v>13</v>
      </c>
      <c r="K79" s="20" t="s">
        <v>13</v>
      </c>
      <c r="L79" s="20">
        <v>660896</v>
      </c>
    </row>
    <row r="80" spans="2:12" s="18" customFormat="1" ht="12" customHeight="1">
      <c r="B80" s="19" t="s">
        <v>44</v>
      </c>
      <c r="C80" s="19"/>
      <c r="D80" s="20">
        <v>1884794</v>
      </c>
      <c r="E80" s="20">
        <v>1884070</v>
      </c>
      <c r="F80" s="20">
        <v>1880652</v>
      </c>
      <c r="G80" s="20">
        <v>828784</v>
      </c>
      <c r="H80" s="20">
        <v>575472</v>
      </c>
      <c r="I80" s="20" t="s">
        <v>15</v>
      </c>
      <c r="J80" s="20" t="s">
        <v>15</v>
      </c>
      <c r="K80" s="20" t="s">
        <v>15</v>
      </c>
      <c r="L80" s="20">
        <v>7337627</v>
      </c>
    </row>
    <row r="81" spans="2:12" s="18" customFormat="1" ht="10.5" customHeight="1">
      <c r="B81" s="19"/>
      <c r="C81" s="19" t="s">
        <v>16</v>
      </c>
      <c r="D81" s="20">
        <v>169771</v>
      </c>
      <c r="E81" s="20">
        <v>121241</v>
      </c>
      <c r="F81" s="20">
        <v>170791</v>
      </c>
      <c r="G81" s="20">
        <v>40085</v>
      </c>
      <c r="H81" s="20">
        <v>40054</v>
      </c>
      <c r="I81" s="20" t="s">
        <v>15</v>
      </c>
      <c r="J81" s="20" t="s">
        <v>15</v>
      </c>
      <c r="K81" s="20" t="s">
        <v>15</v>
      </c>
      <c r="L81" s="20">
        <v>547583</v>
      </c>
    </row>
    <row r="82" spans="2:12" s="18" customFormat="1" ht="12" customHeight="1">
      <c r="B82" s="19"/>
      <c r="C82" s="19" t="s">
        <v>43</v>
      </c>
      <c r="D82" s="20">
        <v>1715023</v>
      </c>
      <c r="E82" s="20">
        <v>1762829</v>
      </c>
      <c r="F82" s="20">
        <v>1709861</v>
      </c>
      <c r="G82" s="20">
        <v>788699</v>
      </c>
      <c r="H82" s="20">
        <v>535418</v>
      </c>
      <c r="I82" s="20" t="s">
        <v>15</v>
      </c>
      <c r="J82" s="20" t="s">
        <v>15</v>
      </c>
      <c r="K82" s="20" t="s">
        <v>15</v>
      </c>
      <c r="L82" s="20">
        <v>6790044</v>
      </c>
    </row>
    <row r="83" spans="2:12" s="18" customFormat="1" ht="10.5" customHeight="1">
      <c r="B83" s="19" t="s">
        <v>17</v>
      </c>
      <c r="C83" s="19"/>
      <c r="D83" s="20">
        <v>7531751</v>
      </c>
      <c r="E83" s="20">
        <v>6208181</v>
      </c>
      <c r="F83" s="20">
        <v>4516409</v>
      </c>
      <c r="G83" s="20">
        <v>2232737</v>
      </c>
      <c r="H83" s="20">
        <v>2033382</v>
      </c>
      <c r="I83" s="20" t="s">
        <v>15</v>
      </c>
      <c r="J83" s="20" t="s">
        <v>15</v>
      </c>
      <c r="K83" s="20" t="s">
        <v>15</v>
      </c>
      <c r="L83" s="20">
        <v>23669757</v>
      </c>
    </row>
    <row r="84" spans="2:12" s="17" customFormat="1" ht="10.5" customHeight="1">
      <c r="B84" s="13" t="s">
        <v>8</v>
      </c>
      <c r="C84" s="13"/>
      <c r="D84" s="23">
        <v>7861628</v>
      </c>
      <c r="E84" s="23">
        <v>6239571</v>
      </c>
      <c r="F84" s="23">
        <v>4627660</v>
      </c>
      <c r="G84" s="23">
        <v>2282787</v>
      </c>
      <c r="H84" s="23">
        <v>2147009</v>
      </c>
      <c r="I84" s="23" t="s">
        <v>15</v>
      </c>
      <c r="J84" s="23" t="s">
        <v>15</v>
      </c>
      <c r="K84" s="23" t="s">
        <v>15</v>
      </c>
      <c r="L84" s="23">
        <v>24330653</v>
      </c>
    </row>
    <row r="85" spans="1:12" s="18" customFormat="1" ht="3" customHeight="1">
      <c r="A85" s="55"/>
      <c r="B85" s="32"/>
      <c r="C85" s="32"/>
      <c r="D85" s="56"/>
      <c r="E85" s="56"/>
      <c r="F85" s="56"/>
      <c r="G85" s="56"/>
      <c r="H85" s="56"/>
      <c r="I85" s="57"/>
      <c r="J85" s="57"/>
      <c r="K85" s="57"/>
      <c r="L85" s="57"/>
    </row>
    <row r="86" spans="1:12" s="18" customFormat="1" ht="2.25" customHeight="1">
      <c r="A86" s="59"/>
      <c r="B86" s="35"/>
      <c r="C86" s="35"/>
      <c r="D86" s="60"/>
      <c r="E86" s="60"/>
      <c r="F86" s="60"/>
      <c r="G86" s="60"/>
      <c r="H86" s="60"/>
      <c r="I86" s="61"/>
      <c r="J86" s="61"/>
      <c r="K86" s="61"/>
      <c r="L86" s="61"/>
    </row>
    <row r="87" spans="3:12" s="18" customFormat="1" ht="10.5" customHeight="1">
      <c r="C87" s="38"/>
      <c r="D87" s="39"/>
      <c r="E87" s="39"/>
      <c r="F87" s="39"/>
      <c r="G87" s="39"/>
      <c r="H87" s="39"/>
      <c r="I87" s="39"/>
      <c r="J87" s="39"/>
      <c r="K87" s="39"/>
      <c r="L87" s="40" t="s">
        <v>21</v>
      </c>
    </row>
    <row r="88" spans="1:12" s="2" customFormat="1" ht="28.5" customHeight="1">
      <c r="A88" s="468" t="s">
        <v>45</v>
      </c>
      <c r="B88" s="468"/>
      <c r="C88" s="468"/>
      <c r="D88" s="468"/>
      <c r="E88" s="468"/>
      <c r="F88" s="468"/>
      <c r="G88" s="468"/>
      <c r="H88" s="468"/>
      <c r="I88" s="468"/>
      <c r="J88" s="468"/>
      <c r="K88" s="468"/>
      <c r="L88" s="468"/>
    </row>
    <row r="89" spans="1:12" s="18" customFormat="1" ht="3" customHeight="1">
      <c r="A89" s="62"/>
      <c r="B89" s="62"/>
      <c r="C89" s="63"/>
      <c r="D89" s="39"/>
      <c r="E89" s="39"/>
      <c r="F89" s="39"/>
      <c r="G89" s="39"/>
      <c r="H89" s="39"/>
      <c r="I89" s="39"/>
      <c r="J89" s="39"/>
      <c r="K89" s="39"/>
      <c r="L89" s="39"/>
    </row>
    <row r="90" spans="1:12" s="12" customFormat="1" ht="15.75" customHeight="1">
      <c r="A90" s="41"/>
      <c r="B90" s="41"/>
      <c r="C90" s="41"/>
      <c r="D90" s="8" t="s">
        <v>0</v>
      </c>
      <c r="E90" s="8" t="s">
        <v>1</v>
      </c>
      <c r="F90" s="8" t="s">
        <v>2</v>
      </c>
      <c r="G90" s="8" t="s">
        <v>3</v>
      </c>
      <c r="H90" s="8" t="s">
        <v>4</v>
      </c>
      <c r="I90" s="8" t="s">
        <v>5</v>
      </c>
      <c r="J90" s="8" t="s">
        <v>6</v>
      </c>
      <c r="K90" s="8" t="s">
        <v>7</v>
      </c>
      <c r="L90" s="8" t="s">
        <v>8</v>
      </c>
    </row>
    <row r="91" spans="1:12" s="12" customFormat="1" ht="2.25" customHeight="1">
      <c r="A91" s="10"/>
      <c r="B91" s="10"/>
      <c r="C91" s="10"/>
      <c r="D91" s="11"/>
      <c r="E91" s="11"/>
      <c r="F91" s="11"/>
      <c r="G91" s="11"/>
      <c r="H91" s="11"/>
      <c r="I91" s="11"/>
      <c r="J91" s="11"/>
      <c r="K91" s="11"/>
      <c r="L91" s="11"/>
    </row>
    <row r="92" spans="1:12" s="12" customFormat="1" ht="12" customHeight="1">
      <c r="A92" s="13" t="s">
        <v>49</v>
      </c>
      <c r="B92" s="13"/>
      <c r="C92" s="14"/>
      <c r="D92" s="17"/>
      <c r="E92" s="17"/>
      <c r="F92" s="17"/>
      <c r="G92" s="17"/>
      <c r="H92" s="17"/>
      <c r="I92" s="53"/>
      <c r="J92" s="53"/>
      <c r="K92" s="53"/>
      <c r="L92" s="53"/>
    </row>
    <row r="93" spans="1:12" s="12" customFormat="1" ht="10.5" customHeight="1">
      <c r="A93" s="18"/>
      <c r="B93" s="19" t="s">
        <v>10</v>
      </c>
      <c r="C93" s="19"/>
      <c r="D93" s="43" t="s">
        <v>239</v>
      </c>
      <c r="E93" s="43" t="s">
        <v>240</v>
      </c>
      <c r="F93" s="43" t="s">
        <v>241</v>
      </c>
      <c r="G93" s="43" t="s">
        <v>242</v>
      </c>
      <c r="H93" s="43" t="s">
        <v>243</v>
      </c>
      <c r="I93" s="43" t="s">
        <v>244</v>
      </c>
      <c r="J93" s="43" t="s">
        <v>245</v>
      </c>
      <c r="K93" s="43" t="s">
        <v>246</v>
      </c>
      <c r="L93" s="43" t="s">
        <v>247</v>
      </c>
    </row>
    <row r="94" spans="1:12" s="12" customFormat="1" ht="10.5" customHeight="1">
      <c r="A94" s="18"/>
      <c r="B94" s="18"/>
      <c r="C94" s="19" t="s">
        <v>11</v>
      </c>
      <c r="D94" s="43" t="s">
        <v>248</v>
      </c>
      <c r="E94" s="43" t="s">
        <v>249</v>
      </c>
      <c r="F94" s="43" t="s">
        <v>250</v>
      </c>
      <c r="G94" s="43" t="s">
        <v>251</v>
      </c>
      <c r="H94" s="43" t="s">
        <v>252</v>
      </c>
      <c r="I94" s="43" t="s">
        <v>253</v>
      </c>
      <c r="J94" s="43" t="s">
        <v>245</v>
      </c>
      <c r="K94" s="43" t="s">
        <v>246</v>
      </c>
      <c r="L94" s="43" t="s">
        <v>254</v>
      </c>
    </row>
    <row r="95" spans="1:12" s="12" customFormat="1" ht="10.5" customHeight="1">
      <c r="A95" s="18"/>
      <c r="B95" s="18"/>
      <c r="C95" s="19" t="s">
        <v>12</v>
      </c>
      <c r="D95" s="43" t="s">
        <v>255</v>
      </c>
      <c r="E95" s="43" t="s">
        <v>83</v>
      </c>
      <c r="F95" s="43" t="s">
        <v>256</v>
      </c>
      <c r="G95" s="43" t="s">
        <v>257</v>
      </c>
      <c r="H95" s="43" t="s">
        <v>258</v>
      </c>
      <c r="I95" s="43" t="s">
        <v>259</v>
      </c>
      <c r="J95" s="20" t="s">
        <v>13</v>
      </c>
      <c r="K95" s="20" t="s">
        <v>13</v>
      </c>
      <c r="L95" s="43" t="s">
        <v>260</v>
      </c>
    </row>
    <row r="96" spans="1:12" s="12" customFormat="1" ht="12" customHeight="1">
      <c r="A96" s="18"/>
      <c r="B96" s="19" t="s">
        <v>44</v>
      </c>
      <c r="C96" s="19"/>
      <c r="D96" s="43" t="s">
        <v>261</v>
      </c>
      <c r="E96" s="43" t="s">
        <v>262</v>
      </c>
      <c r="F96" s="43" t="s">
        <v>263</v>
      </c>
      <c r="G96" s="43" t="s">
        <v>264</v>
      </c>
      <c r="H96" s="43" t="s">
        <v>265</v>
      </c>
      <c r="I96" s="20" t="s">
        <v>15</v>
      </c>
      <c r="J96" s="20" t="s">
        <v>15</v>
      </c>
      <c r="K96" s="20" t="s">
        <v>15</v>
      </c>
      <c r="L96" s="43" t="s">
        <v>266</v>
      </c>
    </row>
    <row r="97" spans="1:12" s="12" customFormat="1" ht="10.5" customHeight="1">
      <c r="A97" s="18"/>
      <c r="B97" s="19"/>
      <c r="C97" s="19" t="s">
        <v>16</v>
      </c>
      <c r="D97" s="43" t="s">
        <v>267</v>
      </c>
      <c r="E97" s="43" t="s">
        <v>268</v>
      </c>
      <c r="F97" s="43" t="s">
        <v>269</v>
      </c>
      <c r="G97" s="43" t="s">
        <v>270</v>
      </c>
      <c r="H97" s="43" t="s">
        <v>268</v>
      </c>
      <c r="I97" s="20" t="s">
        <v>15</v>
      </c>
      <c r="J97" s="20" t="s">
        <v>15</v>
      </c>
      <c r="K97" s="20" t="s">
        <v>15</v>
      </c>
      <c r="L97" s="44" t="s">
        <v>22</v>
      </c>
    </row>
    <row r="98" spans="1:12" s="12" customFormat="1" ht="12" customHeight="1">
      <c r="A98" s="18"/>
      <c r="B98" s="19"/>
      <c r="C98" s="19" t="s">
        <v>43</v>
      </c>
      <c r="D98" s="43" t="s">
        <v>271</v>
      </c>
      <c r="E98" s="43" t="s">
        <v>272</v>
      </c>
      <c r="F98" s="43" t="s">
        <v>273</v>
      </c>
      <c r="G98" s="43" t="s">
        <v>274</v>
      </c>
      <c r="H98" s="43" t="s">
        <v>275</v>
      </c>
      <c r="I98" s="20" t="s">
        <v>15</v>
      </c>
      <c r="J98" s="20" t="s">
        <v>15</v>
      </c>
      <c r="K98" s="20" t="s">
        <v>15</v>
      </c>
      <c r="L98" s="44" t="s">
        <v>25</v>
      </c>
    </row>
    <row r="99" spans="1:12" s="12" customFormat="1" ht="10.5" customHeight="1">
      <c r="A99" s="18"/>
      <c r="B99" s="19" t="s">
        <v>17</v>
      </c>
      <c r="C99" s="19"/>
      <c r="D99" s="43" t="s">
        <v>276</v>
      </c>
      <c r="E99" s="43" t="s">
        <v>277</v>
      </c>
      <c r="F99" s="43" t="s">
        <v>278</v>
      </c>
      <c r="G99" s="43" t="s">
        <v>279</v>
      </c>
      <c r="H99" s="43" t="s">
        <v>280</v>
      </c>
      <c r="I99" s="20" t="s">
        <v>15</v>
      </c>
      <c r="J99" s="20" t="s">
        <v>15</v>
      </c>
      <c r="K99" s="20" t="s">
        <v>15</v>
      </c>
      <c r="L99" s="43" t="s">
        <v>281</v>
      </c>
    </row>
    <row r="100" spans="1:12" s="12" customFormat="1" ht="10.5" customHeight="1">
      <c r="A100" s="17"/>
      <c r="B100" s="13" t="s">
        <v>8</v>
      </c>
      <c r="C100" s="13"/>
      <c r="D100" s="45" t="s">
        <v>282</v>
      </c>
      <c r="E100" s="45" t="s">
        <v>283</v>
      </c>
      <c r="F100" s="45" t="s">
        <v>284</v>
      </c>
      <c r="G100" s="45" t="s">
        <v>285</v>
      </c>
      <c r="H100" s="45" t="s">
        <v>286</v>
      </c>
      <c r="I100" s="23" t="s">
        <v>15</v>
      </c>
      <c r="J100" s="23" t="s">
        <v>15</v>
      </c>
      <c r="K100" s="23" t="s">
        <v>15</v>
      </c>
      <c r="L100" s="45" t="s">
        <v>287</v>
      </c>
    </row>
    <row r="101" spans="1:12" s="17" customFormat="1" ht="10.5" customHeight="1">
      <c r="A101" s="13" t="s">
        <v>26</v>
      </c>
      <c r="B101" s="13"/>
      <c r="C101" s="14"/>
      <c r="D101" s="45"/>
      <c r="E101" s="45"/>
      <c r="F101" s="45"/>
      <c r="G101" s="45"/>
      <c r="H101" s="45"/>
      <c r="I101" s="45"/>
      <c r="J101" s="45"/>
      <c r="K101" s="45"/>
      <c r="L101" s="45"/>
    </row>
    <row r="102" spans="2:12" s="18" customFormat="1" ht="10.5" customHeight="1">
      <c r="B102" s="19" t="s">
        <v>10</v>
      </c>
      <c r="C102" s="19"/>
      <c r="D102" s="64" t="s">
        <v>288</v>
      </c>
      <c r="E102" s="64" t="s">
        <v>76</v>
      </c>
      <c r="F102" s="64" t="s">
        <v>73</v>
      </c>
      <c r="G102" s="64" t="s">
        <v>73</v>
      </c>
      <c r="H102" s="64" t="s">
        <v>288</v>
      </c>
      <c r="I102" s="64" t="s">
        <v>288</v>
      </c>
      <c r="J102" s="64" t="s">
        <v>76</v>
      </c>
      <c r="K102" s="64" t="s">
        <v>289</v>
      </c>
      <c r="L102" s="64" t="s">
        <v>290</v>
      </c>
    </row>
    <row r="103" spans="3:12" s="18" customFormat="1" ht="10.5" customHeight="1">
      <c r="C103" s="19" t="s">
        <v>11</v>
      </c>
      <c r="D103" s="64" t="s">
        <v>291</v>
      </c>
      <c r="E103" s="64" t="s">
        <v>76</v>
      </c>
      <c r="F103" s="64" t="s">
        <v>292</v>
      </c>
      <c r="G103" s="64" t="s">
        <v>293</v>
      </c>
      <c r="H103" s="64" t="s">
        <v>72</v>
      </c>
      <c r="I103" s="64" t="s">
        <v>291</v>
      </c>
      <c r="J103" s="64" t="s">
        <v>76</v>
      </c>
      <c r="K103" s="64" t="s">
        <v>289</v>
      </c>
      <c r="L103" s="64" t="s">
        <v>73</v>
      </c>
    </row>
    <row r="104" spans="3:12" s="18" customFormat="1" ht="12" customHeight="1">
      <c r="C104" s="19" t="s">
        <v>50</v>
      </c>
      <c r="D104" s="64" t="s">
        <v>294</v>
      </c>
      <c r="E104" s="64" t="s">
        <v>295</v>
      </c>
      <c r="F104" s="64" t="s">
        <v>296</v>
      </c>
      <c r="G104" s="64" t="s">
        <v>297</v>
      </c>
      <c r="H104" s="64" t="s">
        <v>298</v>
      </c>
      <c r="I104" s="64" t="s">
        <v>299</v>
      </c>
      <c r="J104" s="64" t="s">
        <v>13</v>
      </c>
      <c r="K104" s="64" t="s">
        <v>13</v>
      </c>
      <c r="L104" s="64" t="s">
        <v>300</v>
      </c>
    </row>
    <row r="105" spans="2:12" s="18" customFormat="1" ht="12" customHeight="1">
      <c r="B105" s="19" t="s">
        <v>44</v>
      </c>
      <c r="C105" s="19"/>
      <c r="D105" s="64" t="s">
        <v>301</v>
      </c>
      <c r="E105" s="64" t="s">
        <v>74</v>
      </c>
      <c r="F105" s="64" t="s">
        <v>74</v>
      </c>
      <c r="G105" s="64" t="s">
        <v>74</v>
      </c>
      <c r="H105" s="64" t="s">
        <v>74</v>
      </c>
      <c r="I105" s="20" t="s">
        <v>15</v>
      </c>
      <c r="J105" s="20" t="s">
        <v>15</v>
      </c>
      <c r="K105" s="20" t="s">
        <v>15</v>
      </c>
      <c r="L105" s="64" t="s">
        <v>74</v>
      </c>
    </row>
    <row r="106" spans="2:12" s="18" customFormat="1" ht="10.5" customHeight="1">
      <c r="B106" s="19"/>
      <c r="C106" s="19" t="s">
        <v>16</v>
      </c>
      <c r="D106" s="64" t="s">
        <v>27</v>
      </c>
      <c r="E106" s="64" t="s">
        <v>27</v>
      </c>
      <c r="F106" s="64" t="s">
        <v>27</v>
      </c>
      <c r="G106" s="64" t="s">
        <v>27</v>
      </c>
      <c r="H106" s="64" t="s">
        <v>27</v>
      </c>
      <c r="I106" s="20" t="s">
        <v>15</v>
      </c>
      <c r="J106" s="20" t="s">
        <v>15</v>
      </c>
      <c r="K106" s="20" t="s">
        <v>15</v>
      </c>
      <c r="L106" s="65" t="s">
        <v>27</v>
      </c>
    </row>
    <row r="107" spans="2:12" s="18" customFormat="1" ht="12" customHeight="1">
      <c r="B107" s="19"/>
      <c r="C107" s="19" t="s">
        <v>43</v>
      </c>
      <c r="D107" s="64" t="s">
        <v>289</v>
      </c>
      <c r="E107" s="64" t="s">
        <v>289</v>
      </c>
      <c r="F107" s="64" t="s">
        <v>302</v>
      </c>
      <c r="G107" s="64" t="s">
        <v>303</v>
      </c>
      <c r="H107" s="64" t="s">
        <v>28</v>
      </c>
      <c r="I107" s="20" t="s">
        <v>15</v>
      </c>
      <c r="J107" s="20" t="s">
        <v>15</v>
      </c>
      <c r="K107" s="20" t="s">
        <v>15</v>
      </c>
      <c r="L107" s="65" t="s">
        <v>28</v>
      </c>
    </row>
    <row r="108" spans="2:12" s="18" customFormat="1" ht="10.5" customHeight="1">
      <c r="B108" s="19" t="s">
        <v>17</v>
      </c>
      <c r="C108" s="19"/>
      <c r="D108" s="64" t="s">
        <v>292</v>
      </c>
      <c r="E108" s="64" t="s">
        <v>304</v>
      </c>
      <c r="F108" s="64" t="s">
        <v>304</v>
      </c>
      <c r="G108" s="64" t="s">
        <v>304</v>
      </c>
      <c r="H108" s="64" t="s">
        <v>76</v>
      </c>
      <c r="I108" s="20" t="s">
        <v>15</v>
      </c>
      <c r="J108" s="20" t="s">
        <v>15</v>
      </c>
      <c r="K108" s="20" t="s">
        <v>15</v>
      </c>
      <c r="L108" s="64" t="s">
        <v>302</v>
      </c>
    </row>
    <row r="109" spans="2:12" s="17" customFormat="1" ht="10.5" customHeight="1">
      <c r="B109" s="13" t="s">
        <v>8</v>
      </c>
      <c r="C109" s="13"/>
      <c r="D109" s="66" t="s">
        <v>293</v>
      </c>
      <c r="E109" s="66" t="s">
        <v>304</v>
      </c>
      <c r="F109" s="66" t="s">
        <v>302</v>
      </c>
      <c r="G109" s="66" t="s">
        <v>302</v>
      </c>
      <c r="H109" s="66" t="s">
        <v>293</v>
      </c>
      <c r="I109" s="23" t="s">
        <v>15</v>
      </c>
      <c r="J109" s="23" t="s">
        <v>15</v>
      </c>
      <c r="K109" s="23" t="s">
        <v>15</v>
      </c>
      <c r="L109" s="66" t="s">
        <v>75</v>
      </c>
    </row>
    <row r="110" spans="1:12" s="12" customFormat="1" ht="3" customHeight="1">
      <c r="A110" s="10"/>
      <c r="B110" s="10"/>
      <c r="C110" s="10"/>
      <c r="D110" s="11"/>
      <c r="E110" s="11"/>
      <c r="F110" s="11"/>
      <c r="G110" s="11"/>
      <c r="H110" s="11"/>
      <c r="I110" s="11"/>
      <c r="J110" s="11"/>
      <c r="K110" s="11"/>
      <c r="L110" s="11"/>
    </row>
    <row r="111" spans="1:12" s="17" customFormat="1" ht="10.5" customHeight="1">
      <c r="A111" s="13" t="s">
        <v>29</v>
      </c>
      <c r="B111" s="13"/>
      <c r="C111" s="14"/>
      <c r="D111" s="29"/>
      <c r="E111" s="29"/>
      <c r="F111" s="29"/>
      <c r="G111" s="29"/>
      <c r="H111" s="29"/>
      <c r="I111" s="29"/>
      <c r="J111" s="29"/>
      <c r="K111" s="29"/>
      <c r="L111" s="29"/>
    </row>
    <row r="112" spans="2:12" s="18" customFormat="1" ht="10.5" customHeight="1">
      <c r="B112" s="19" t="s">
        <v>10</v>
      </c>
      <c r="C112" s="19"/>
      <c r="D112" s="58" t="s">
        <v>79</v>
      </c>
      <c r="E112" s="58" t="s">
        <v>305</v>
      </c>
      <c r="F112" s="58" t="s">
        <v>306</v>
      </c>
      <c r="G112" s="58" t="s">
        <v>80</v>
      </c>
      <c r="H112" s="58" t="s">
        <v>307</v>
      </c>
      <c r="I112" s="58" t="s">
        <v>308</v>
      </c>
      <c r="J112" s="58" t="s">
        <v>83</v>
      </c>
      <c r="K112" s="58" t="s">
        <v>309</v>
      </c>
      <c r="L112" s="58" t="s">
        <v>310</v>
      </c>
    </row>
    <row r="113" spans="3:12" s="18" customFormat="1" ht="10.5" customHeight="1">
      <c r="C113" s="19" t="s">
        <v>11</v>
      </c>
      <c r="D113" s="58" t="s">
        <v>83</v>
      </c>
      <c r="E113" s="58" t="s">
        <v>80</v>
      </c>
      <c r="F113" s="58" t="s">
        <v>311</v>
      </c>
      <c r="G113" s="58" t="s">
        <v>306</v>
      </c>
      <c r="H113" s="58" t="s">
        <v>310</v>
      </c>
      <c r="I113" s="58" t="s">
        <v>312</v>
      </c>
      <c r="J113" s="58" t="s">
        <v>83</v>
      </c>
      <c r="K113" s="58" t="s">
        <v>309</v>
      </c>
      <c r="L113" s="58" t="s">
        <v>83</v>
      </c>
    </row>
    <row r="114" spans="3:12" s="18" customFormat="1" ht="12" customHeight="1">
      <c r="C114" s="19" t="s">
        <v>50</v>
      </c>
      <c r="D114" s="58" t="s">
        <v>313</v>
      </c>
      <c r="E114" s="58" t="s">
        <v>314</v>
      </c>
      <c r="F114" s="58" t="s">
        <v>315</v>
      </c>
      <c r="G114" s="58" t="s">
        <v>316</v>
      </c>
      <c r="H114" s="58" t="s">
        <v>317</v>
      </c>
      <c r="I114" s="58" t="s">
        <v>299</v>
      </c>
      <c r="J114" s="58" t="s">
        <v>13</v>
      </c>
      <c r="K114" s="58" t="s">
        <v>13</v>
      </c>
      <c r="L114" s="58" t="s">
        <v>318</v>
      </c>
    </row>
    <row r="115" spans="2:12" s="18" customFormat="1" ht="12" customHeight="1">
      <c r="B115" s="19" t="s">
        <v>44</v>
      </c>
      <c r="C115" s="19"/>
      <c r="D115" s="58" t="s">
        <v>81</v>
      </c>
      <c r="E115" s="58" t="s">
        <v>30</v>
      </c>
      <c r="F115" s="58" t="s">
        <v>309</v>
      </c>
      <c r="G115" s="58" t="s">
        <v>319</v>
      </c>
      <c r="H115" s="58" t="s">
        <v>320</v>
      </c>
      <c r="I115" s="20" t="s">
        <v>15</v>
      </c>
      <c r="J115" s="20" t="s">
        <v>15</v>
      </c>
      <c r="K115" s="20" t="s">
        <v>15</v>
      </c>
      <c r="L115" s="58" t="s">
        <v>81</v>
      </c>
    </row>
    <row r="116" spans="2:12" s="18" customFormat="1" ht="10.5" customHeight="1">
      <c r="B116" s="19"/>
      <c r="C116" s="19" t="s">
        <v>16</v>
      </c>
      <c r="D116" s="58" t="s">
        <v>27</v>
      </c>
      <c r="E116" s="58" t="s">
        <v>27</v>
      </c>
      <c r="F116" s="58" t="s">
        <v>13</v>
      </c>
      <c r="G116" s="58" t="s">
        <v>27</v>
      </c>
      <c r="H116" s="58" t="s">
        <v>13</v>
      </c>
      <c r="I116" s="20" t="s">
        <v>15</v>
      </c>
      <c r="J116" s="20" t="s">
        <v>15</v>
      </c>
      <c r="K116" s="20" t="s">
        <v>15</v>
      </c>
      <c r="L116" s="67" t="s">
        <v>27</v>
      </c>
    </row>
    <row r="117" spans="2:12" s="18" customFormat="1" ht="12" customHeight="1">
      <c r="B117" s="19"/>
      <c r="C117" s="19" t="s">
        <v>43</v>
      </c>
      <c r="D117" s="58" t="s">
        <v>30</v>
      </c>
      <c r="E117" s="58" t="s">
        <v>30</v>
      </c>
      <c r="F117" s="58" t="s">
        <v>309</v>
      </c>
      <c r="G117" s="58" t="s">
        <v>319</v>
      </c>
      <c r="H117" s="58" t="s">
        <v>320</v>
      </c>
      <c r="I117" s="20" t="s">
        <v>15</v>
      </c>
      <c r="J117" s="20" t="s">
        <v>15</v>
      </c>
      <c r="K117" s="20" t="s">
        <v>15</v>
      </c>
      <c r="L117" s="67" t="s">
        <v>30</v>
      </c>
    </row>
    <row r="118" spans="2:12" s="18" customFormat="1" ht="10.5" customHeight="1">
      <c r="B118" s="19" t="s">
        <v>17</v>
      </c>
      <c r="C118" s="19"/>
      <c r="D118" s="58" t="s">
        <v>82</v>
      </c>
      <c r="E118" s="58" t="s">
        <v>82</v>
      </c>
      <c r="F118" s="58" t="s">
        <v>311</v>
      </c>
      <c r="G118" s="58" t="s">
        <v>309</v>
      </c>
      <c r="H118" s="58" t="s">
        <v>82</v>
      </c>
      <c r="I118" s="20" t="s">
        <v>15</v>
      </c>
      <c r="J118" s="20" t="s">
        <v>15</v>
      </c>
      <c r="K118" s="20" t="s">
        <v>15</v>
      </c>
      <c r="L118" s="58" t="s">
        <v>321</v>
      </c>
    </row>
    <row r="119" spans="2:12" s="17" customFormat="1" ht="10.5" customHeight="1">
      <c r="B119" s="13" t="s">
        <v>8</v>
      </c>
      <c r="C119" s="13"/>
      <c r="D119" s="68" t="s">
        <v>80</v>
      </c>
      <c r="E119" s="68" t="s">
        <v>306</v>
      </c>
      <c r="F119" s="68" t="s">
        <v>321</v>
      </c>
      <c r="G119" s="68" t="s">
        <v>311</v>
      </c>
      <c r="H119" s="68" t="s">
        <v>80</v>
      </c>
      <c r="I119" s="23" t="s">
        <v>15</v>
      </c>
      <c r="J119" s="23" t="s">
        <v>15</v>
      </c>
      <c r="K119" s="23" t="s">
        <v>15</v>
      </c>
      <c r="L119" s="68" t="s">
        <v>306</v>
      </c>
    </row>
    <row r="120" spans="1:12" s="18" customFormat="1" ht="3" customHeight="1">
      <c r="A120" s="69"/>
      <c r="B120" s="69"/>
      <c r="C120" s="32"/>
      <c r="D120" s="34"/>
      <c r="E120" s="34"/>
      <c r="F120" s="34"/>
      <c r="G120" s="34"/>
      <c r="H120" s="34"/>
      <c r="I120" s="34"/>
      <c r="J120" s="34"/>
      <c r="K120" s="34"/>
      <c r="L120" s="34"/>
    </row>
    <row r="121" spans="1:12" s="18" customFormat="1" ht="3" customHeight="1">
      <c r="A121" s="59"/>
      <c r="B121" s="59"/>
      <c r="C121" s="70"/>
      <c r="D121" s="37"/>
      <c r="E121" s="37"/>
      <c r="F121" s="37"/>
      <c r="G121" s="37"/>
      <c r="H121" s="37"/>
      <c r="I121" s="37"/>
      <c r="J121" s="37"/>
      <c r="K121" s="37"/>
      <c r="L121" s="37"/>
    </row>
    <row r="122" spans="1:12" s="73" customFormat="1" ht="9.75" customHeight="1">
      <c r="A122" s="71" t="s">
        <v>31</v>
      </c>
      <c r="B122" s="465" t="s">
        <v>51</v>
      </c>
      <c r="C122" s="465"/>
      <c r="D122" s="465"/>
      <c r="E122" s="465"/>
      <c r="F122" s="465"/>
      <c r="G122" s="465"/>
      <c r="H122" s="465"/>
      <c r="I122" s="465"/>
      <c r="J122" s="465"/>
      <c r="K122" s="465"/>
      <c r="L122" s="465"/>
    </row>
    <row r="123" spans="1:12" s="73" customFormat="1" ht="9.75" customHeight="1">
      <c r="A123" s="74" t="s">
        <v>32</v>
      </c>
      <c r="B123" s="75" t="s">
        <v>33</v>
      </c>
      <c r="C123" s="75"/>
      <c r="D123" s="76"/>
      <c r="E123" s="76"/>
      <c r="F123" s="76"/>
      <c r="G123" s="76"/>
      <c r="H123" s="76"/>
      <c r="I123" s="76"/>
      <c r="J123" s="76"/>
      <c r="K123" s="76"/>
      <c r="L123" s="72"/>
    </row>
    <row r="124" spans="1:12" s="73" customFormat="1" ht="9.75" customHeight="1">
      <c r="A124" s="71" t="s">
        <v>34</v>
      </c>
      <c r="B124" s="465" t="s">
        <v>35</v>
      </c>
      <c r="C124" s="465"/>
      <c r="D124" s="465"/>
      <c r="E124" s="465"/>
      <c r="F124" s="465"/>
      <c r="G124" s="465"/>
      <c r="H124" s="465"/>
      <c r="I124" s="465"/>
      <c r="J124" s="465"/>
      <c r="K124" s="465"/>
      <c r="L124" s="465"/>
    </row>
    <row r="125" spans="1:12" s="73" customFormat="1" ht="20.25" customHeight="1">
      <c r="A125" s="71" t="s">
        <v>36</v>
      </c>
      <c r="B125" s="463" t="s">
        <v>238</v>
      </c>
      <c r="C125" s="463"/>
      <c r="D125" s="463"/>
      <c r="E125" s="463"/>
      <c r="F125" s="463"/>
      <c r="G125" s="463"/>
      <c r="H125" s="463"/>
      <c r="I125" s="463"/>
      <c r="J125" s="463"/>
      <c r="K125" s="463"/>
      <c r="L125" s="463"/>
    </row>
    <row r="126" spans="1:12" s="73" customFormat="1" ht="19.5" customHeight="1">
      <c r="A126" s="74" t="s">
        <v>37</v>
      </c>
      <c r="B126" s="463" t="s">
        <v>52</v>
      </c>
      <c r="C126" s="463"/>
      <c r="D126" s="463"/>
      <c r="E126" s="463"/>
      <c r="F126" s="463"/>
      <c r="G126" s="463"/>
      <c r="H126" s="463"/>
      <c r="I126" s="463"/>
      <c r="J126" s="463"/>
      <c r="K126" s="463"/>
      <c r="L126" s="463"/>
    </row>
    <row r="127" spans="1:2" s="77" customFormat="1" ht="10.5" customHeight="1">
      <c r="A127" s="74" t="s">
        <v>38</v>
      </c>
      <c r="B127" s="74" t="s">
        <v>39</v>
      </c>
    </row>
    <row r="128" spans="1:12" s="77" customFormat="1" ht="9.75" customHeight="1">
      <c r="A128" s="74" t="s">
        <v>15</v>
      </c>
      <c r="B128" s="470" t="s">
        <v>40</v>
      </c>
      <c r="C128" s="470"/>
      <c r="D128" s="470"/>
      <c r="E128" s="470"/>
      <c r="F128" s="470"/>
      <c r="G128" s="470"/>
      <c r="H128" s="470"/>
      <c r="I128" s="470"/>
      <c r="J128" s="470"/>
      <c r="K128" s="470"/>
      <c r="L128" s="470"/>
    </row>
    <row r="129" spans="1:12" s="77" customFormat="1" ht="9.75" customHeight="1">
      <c r="A129" s="74" t="s">
        <v>13</v>
      </c>
      <c r="B129" s="470" t="s">
        <v>41</v>
      </c>
      <c r="C129" s="470"/>
      <c r="D129" s="470"/>
      <c r="E129" s="470"/>
      <c r="F129" s="470"/>
      <c r="G129" s="470"/>
      <c r="H129" s="470"/>
      <c r="I129" s="470"/>
      <c r="J129" s="470"/>
      <c r="K129" s="470"/>
      <c r="L129" s="470"/>
    </row>
    <row r="130" spans="1:12" ht="12.75">
      <c r="A130" s="78"/>
      <c r="B130" s="78"/>
      <c r="C130" s="80"/>
      <c r="D130" s="79"/>
      <c r="E130" s="79"/>
      <c r="F130" s="79"/>
      <c r="G130" s="79"/>
      <c r="H130" s="79"/>
      <c r="I130" s="79"/>
      <c r="J130" s="79"/>
      <c r="K130" s="79"/>
      <c r="L130" s="79"/>
    </row>
    <row r="131" spans="1:12" ht="12.75">
      <c r="A131" s="78"/>
      <c r="B131" s="78"/>
      <c r="C131" s="80"/>
      <c r="D131" s="79"/>
      <c r="E131" s="79"/>
      <c r="F131" s="79"/>
      <c r="G131" s="79"/>
      <c r="H131" s="79"/>
      <c r="I131" s="79"/>
      <c r="J131" s="79"/>
      <c r="K131" s="79"/>
      <c r="L131" s="79"/>
    </row>
    <row r="132" spans="1:12" ht="12.75">
      <c r="A132" s="78"/>
      <c r="B132" s="78"/>
      <c r="C132" s="80"/>
      <c r="D132" s="79"/>
      <c r="E132" s="79"/>
      <c r="F132" s="79"/>
      <c r="G132" s="79"/>
      <c r="H132" s="79"/>
      <c r="I132" s="79"/>
      <c r="J132" s="79"/>
      <c r="K132" s="79"/>
      <c r="L132" s="79"/>
    </row>
    <row r="133" spans="1:12" ht="12.75">
      <c r="A133" s="78"/>
      <c r="B133" s="78"/>
      <c r="C133" s="80"/>
      <c r="D133" s="79"/>
      <c r="E133" s="79"/>
      <c r="F133" s="79"/>
      <c r="G133" s="79"/>
      <c r="H133" s="79"/>
      <c r="I133" s="79"/>
      <c r="J133" s="79"/>
      <c r="K133" s="79"/>
      <c r="L133" s="79"/>
    </row>
    <row r="134" spans="1:12" ht="12.75">
      <c r="A134" s="78"/>
      <c r="B134" s="78"/>
      <c r="C134" s="80"/>
      <c r="D134" s="79"/>
      <c r="E134" s="79"/>
      <c r="F134" s="79"/>
      <c r="G134" s="79"/>
      <c r="H134" s="79"/>
      <c r="I134" s="79"/>
      <c r="J134" s="79"/>
      <c r="K134" s="79"/>
      <c r="L134" s="79"/>
    </row>
    <row r="135" spans="1:12" ht="12.75">
      <c r="A135" s="91"/>
      <c r="B135" s="78"/>
      <c r="C135" s="80"/>
      <c r="D135" s="79"/>
      <c r="E135" s="79"/>
      <c r="F135" s="79"/>
      <c r="G135" s="79"/>
      <c r="H135" s="79"/>
      <c r="I135" s="79"/>
      <c r="J135" s="79"/>
      <c r="K135" s="79"/>
      <c r="L135" s="79"/>
    </row>
    <row r="136" spans="1:12" ht="12.75">
      <c r="A136" s="78"/>
      <c r="B136" s="91"/>
      <c r="C136" s="80"/>
      <c r="D136" s="79"/>
      <c r="E136" s="79"/>
      <c r="F136" s="79"/>
      <c r="G136" s="79"/>
      <c r="H136" s="79"/>
      <c r="I136" s="79"/>
      <c r="J136" s="79"/>
      <c r="K136" s="79"/>
      <c r="L136" s="79"/>
    </row>
    <row r="137" spans="1:12" ht="12.75">
      <c r="A137" s="78"/>
      <c r="B137" s="78"/>
      <c r="C137" s="80"/>
      <c r="D137" s="79"/>
      <c r="E137" s="79"/>
      <c r="F137" s="79"/>
      <c r="G137" s="79"/>
      <c r="H137" s="79"/>
      <c r="I137" s="79"/>
      <c r="J137" s="79"/>
      <c r="K137" s="79"/>
      <c r="L137" s="79"/>
    </row>
    <row r="138" spans="1:12" ht="12.75">
      <c r="A138" s="78"/>
      <c r="B138" s="78"/>
      <c r="C138" s="80"/>
      <c r="D138" s="79"/>
      <c r="E138" s="79"/>
      <c r="F138" s="79"/>
      <c r="G138" s="79"/>
      <c r="H138" s="79"/>
      <c r="I138" s="79"/>
      <c r="J138" s="79"/>
      <c r="K138" s="79"/>
      <c r="L138" s="79"/>
    </row>
    <row r="139" spans="1:12" ht="12.75">
      <c r="A139" s="78"/>
      <c r="B139" s="78"/>
      <c r="C139" s="80"/>
      <c r="D139" s="79"/>
      <c r="E139" s="79"/>
      <c r="F139" s="79"/>
      <c r="G139" s="79"/>
      <c r="H139" s="79"/>
      <c r="I139" s="79"/>
      <c r="J139" s="79"/>
      <c r="K139" s="79"/>
      <c r="L139" s="79"/>
    </row>
    <row r="140" spans="1:12" ht="12.75">
      <c r="A140" s="78"/>
      <c r="B140" s="78"/>
      <c r="C140" s="80"/>
      <c r="D140" s="79"/>
      <c r="E140" s="79"/>
      <c r="F140" s="79"/>
      <c r="G140" s="79"/>
      <c r="H140" s="79"/>
      <c r="I140" s="79"/>
      <c r="J140" s="79"/>
      <c r="K140" s="79"/>
      <c r="L140" s="79"/>
    </row>
    <row r="141" spans="1:12" ht="12.75">
      <c r="A141" s="78"/>
      <c r="B141" s="78"/>
      <c r="C141" s="80"/>
      <c r="D141" s="79"/>
      <c r="E141" s="79"/>
      <c r="F141" s="79"/>
      <c r="G141" s="79"/>
      <c r="H141" s="79"/>
      <c r="I141" s="79"/>
      <c r="J141" s="79"/>
      <c r="K141" s="79"/>
      <c r="L141" s="79"/>
    </row>
    <row r="142" spans="1:12" ht="12.75">
      <c r="A142" s="78"/>
      <c r="B142" s="78"/>
      <c r="C142" s="80"/>
      <c r="D142" s="79"/>
      <c r="E142" s="79"/>
      <c r="F142" s="79"/>
      <c r="G142" s="79"/>
      <c r="H142" s="79"/>
      <c r="I142" s="79"/>
      <c r="J142" s="79"/>
      <c r="K142" s="79"/>
      <c r="L142" s="79"/>
    </row>
    <row r="143" spans="1:12" ht="12.75">
      <c r="A143" s="78"/>
      <c r="B143" s="78"/>
      <c r="C143" s="80"/>
      <c r="D143" s="79"/>
      <c r="E143" s="79"/>
      <c r="F143" s="79"/>
      <c r="G143" s="79"/>
      <c r="H143" s="79"/>
      <c r="I143" s="79"/>
      <c r="J143" s="79"/>
      <c r="K143" s="79"/>
      <c r="L143" s="79"/>
    </row>
    <row r="144" spans="1:12" ht="12.75">
      <c r="A144" s="78"/>
      <c r="B144" s="78"/>
      <c r="C144" s="80"/>
      <c r="D144" s="79"/>
      <c r="E144" s="79"/>
      <c r="F144" s="79"/>
      <c r="G144" s="79"/>
      <c r="H144" s="79"/>
      <c r="I144" s="79"/>
      <c r="J144" s="79"/>
      <c r="K144" s="79"/>
      <c r="L144" s="79"/>
    </row>
    <row r="145" spans="1:12" ht="12.75">
      <c r="A145" s="78"/>
      <c r="B145" s="78"/>
      <c r="C145" s="80"/>
      <c r="D145" s="79"/>
      <c r="E145" s="79"/>
      <c r="F145" s="79"/>
      <c r="G145" s="79"/>
      <c r="H145" s="79"/>
      <c r="I145" s="79"/>
      <c r="J145" s="79"/>
      <c r="K145" s="79"/>
      <c r="L145" s="79"/>
    </row>
    <row r="146" spans="1:12" ht="12.75">
      <c r="A146" s="78"/>
      <c r="B146" s="78"/>
      <c r="C146" s="80"/>
      <c r="D146" s="79"/>
      <c r="E146" s="79"/>
      <c r="F146" s="79"/>
      <c r="G146" s="79"/>
      <c r="H146" s="79"/>
      <c r="I146" s="79"/>
      <c r="J146" s="79"/>
      <c r="K146" s="79"/>
      <c r="L146" s="79"/>
    </row>
    <row r="147" spans="1:12" ht="12.75">
      <c r="A147" s="78"/>
      <c r="B147" s="78"/>
      <c r="C147" s="80"/>
      <c r="D147" s="79"/>
      <c r="E147" s="79"/>
      <c r="F147" s="79"/>
      <c r="G147" s="79"/>
      <c r="H147" s="79"/>
      <c r="I147" s="79"/>
      <c r="J147" s="79"/>
      <c r="K147" s="79"/>
      <c r="L147" s="79"/>
    </row>
    <row r="148" spans="1:12" ht="12.75">
      <c r="A148" s="78"/>
      <c r="B148" s="78"/>
      <c r="C148" s="80"/>
      <c r="D148" s="79"/>
      <c r="E148" s="79"/>
      <c r="F148" s="79"/>
      <c r="G148" s="79"/>
      <c r="H148" s="79"/>
      <c r="I148" s="79"/>
      <c r="J148" s="79"/>
      <c r="K148" s="79"/>
      <c r="L148" s="79"/>
    </row>
    <row r="149" spans="1:12" ht="12.75">
      <c r="A149" s="78"/>
      <c r="B149" s="78"/>
      <c r="C149" s="80"/>
      <c r="D149" s="79"/>
      <c r="E149" s="79"/>
      <c r="F149" s="79"/>
      <c r="G149" s="79"/>
      <c r="H149" s="79"/>
      <c r="I149" s="79"/>
      <c r="J149" s="79"/>
      <c r="K149" s="79"/>
      <c r="L149" s="79"/>
    </row>
    <row r="150" spans="1:12" ht="12.75">
      <c r="A150" s="78"/>
      <c r="B150" s="78"/>
      <c r="C150" s="80"/>
      <c r="D150" s="79"/>
      <c r="E150" s="79"/>
      <c r="F150" s="79"/>
      <c r="G150" s="79"/>
      <c r="H150" s="79"/>
      <c r="I150" s="79"/>
      <c r="J150" s="79"/>
      <c r="K150" s="79"/>
      <c r="L150" s="79"/>
    </row>
    <row r="151" spans="1:12" ht="12.75">
      <c r="A151" s="78"/>
      <c r="B151" s="78"/>
      <c r="C151" s="80"/>
      <c r="D151" s="79"/>
      <c r="E151" s="79"/>
      <c r="F151" s="79"/>
      <c r="G151" s="79"/>
      <c r="H151" s="79"/>
      <c r="I151" s="79"/>
      <c r="J151" s="79"/>
      <c r="K151" s="79"/>
      <c r="L151" s="79"/>
    </row>
    <row r="152" spans="1:12" ht="12.75">
      <c r="A152" s="78"/>
      <c r="B152" s="78"/>
      <c r="C152" s="80"/>
      <c r="D152" s="79"/>
      <c r="E152" s="79"/>
      <c r="F152" s="79"/>
      <c r="G152" s="79"/>
      <c r="H152" s="79"/>
      <c r="I152" s="79"/>
      <c r="J152" s="79"/>
      <c r="K152" s="79"/>
      <c r="L152" s="79"/>
    </row>
    <row r="153" spans="1:12" ht="12.75">
      <c r="A153" s="78"/>
      <c r="B153" s="78"/>
      <c r="C153" s="80"/>
      <c r="D153" s="79"/>
      <c r="E153" s="79"/>
      <c r="F153" s="79"/>
      <c r="G153" s="79"/>
      <c r="H153" s="79"/>
      <c r="I153" s="79"/>
      <c r="J153" s="79"/>
      <c r="K153" s="79"/>
      <c r="L153" s="79"/>
    </row>
    <row r="154" spans="1:12" ht="12.75">
      <c r="A154" s="78"/>
      <c r="B154" s="78"/>
      <c r="C154" s="80"/>
      <c r="D154" s="79"/>
      <c r="E154" s="79"/>
      <c r="F154" s="79"/>
      <c r="G154" s="79"/>
      <c r="H154" s="79"/>
      <c r="I154" s="79"/>
      <c r="J154" s="79"/>
      <c r="K154" s="79"/>
      <c r="L154" s="79"/>
    </row>
    <row r="155" spans="1:12" ht="12.75">
      <c r="A155" s="78"/>
      <c r="B155" s="78"/>
      <c r="C155" s="80"/>
      <c r="D155" s="79"/>
      <c r="E155" s="79"/>
      <c r="F155" s="79"/>
      <c r="G155" s="79"/>
      <c r="H155" s="79"/>
      <c r="I155" s="79"/>
      <c r="J155" s="79"/>
      <c r="K155" s="79"/>
      <c r="L155" s="79"/>
    </row>
    <row r="156" spans="1:12" ht="12.75">
      <c r="A156" s="78"/>
      <c r="B156" s="78"/>
      <c r="C156" s="80"/>
      <c r="D156" s="79"/>
      <c r="E156" s="79"/>
      <c r="F156" s="79"/>
      <c r="G156" s="79"/>
      <c r="H156" s="79"/>
      <c r="I156" s="79"/>
      <c r="J156" s="79"/>
      <c r="K156" s="79"/>
      <c r="L156" s="79"/>
    </row>
    <row r="157" spans="1:12" ht="12.75">
      <c r="A157" s="78"/>
      <c r="B157" s="78"/>
      <c r="C157" s="80"/>
      <c r="D157" s="79"/>
      <c r="E157" s="79"/>
      <c r="F157" s="79"/>
      <c r="G157" s="79"/>
      <c r="H157" s="79"/>
      <c r="I157" s="79"/>
      <c r="J157" s="79"/>
      <c r="K157" s="79"/>
      <c r="L157" s="79"/>
    </row>
    <row r="158" spans="1:12" ht="12.75">
      <c r="A158" s="78"/>
      <c r="B158" s="78"/>
      <c r="C158" s="80"/>
      <c r="D158" s="79"/>
      <c r="E158" s="79"/>
      <c r="F158" s="79"/>
      <c r="G158" s="79"/>
      <c r="H158" s="79"/>
      <c r="I158" s="79"/>
      <c r="J158" s="79"/>
      <c r="K158" s="79"/>
      <c r="L158" s="79"/>
    </row>
    <row r="159" spans="1:12" ht="12.75">
      <c r="A159" s="78"/>
      <c r="B159" s="78"/>
      <c r="C159" s="80"/>
      <c r="D159" s="79"/>
      <c r="E159" s="79"/>
      <c r="F159" s="79"/>
      <c r="G159" s="79"/>
      <c r="H159" s="79"/>
      <c r="I159" s="79"/>
      <c r="J159" s="79"/>
      <c r="K159" s="79"/>
      <c r="L159" s="79"/>
    </row>
    <row r="160" spans="1:12" ht="12.75">
      <c r="A160" s="78"/>
      <c r="B160" s="78"/>
      <c r="C160" s="80"/>
      <c r="D160" s="79"/>
      <c r="E160" s="79"/>
      <c r="F160" s="79"/>
      <c r="G160" s="79"/>
      <c r="H160" s="79"/>
      <c r="I160" s="79"/>
      <c r="J160" s="79"/>
      <c r="K160" s="79"/>
      <c r="L160" s="79"/>
    </row>
    <row r="161" spans="2:9" ht="12.75">
      <c r="B161" s="78"/>
      <c r="C161" s="80"/>
      <c r="D161" s="79"/>
      <c r="E161" s="79"/>
      <c r="F161" s="79"/>
      <c r="G161" s="79"/>
      <c r="H161" s="79"/>
      <c r="I161" s="79"/>
    </row>
    <row r="163" spans="1:12" ht="12.75">
      <c r="A163" s="78"/>
      <c r="J163" s="79"/>
      <c r="K163" s="79"/>
      <c r="L163" s="79"/>
    </row>
    <row r="164" spans="1:12" ht="12.75">
      <c r="A164" s="81"/>
      <c r="B164" s="78"/>
      <c r="C164" s="78"/>
      <c r="D164" s="79"/>
      <c r="E164" s="79"/>
      <c r="F164" s="79"/>
      <c r="G164" s="79"/>
      <c r="H164" s="79"/>
      <c r="I164" s="79"/>
      <c r="J164" s="86"/>
      <c r="K164" s="86"/>
      <c r="L164" s="86"/>
    </row>
    <row r="165" spans="1:12" ht="12.75">
      <c r="A165" s="82"/>
      <c r="B165" s="81"/>
      <c r="C165" s="83"/>
      <c r="D165" s="86"/>
      <c r="E165" s="86"/>
      <c r="F165" s="86"/>
      <c r="G165" s="86"/>
      <c r="H165" s="86"/>
      <c r="I165" s="86"/>
      <c r="J165" s="79"/>
      <c r="K165" s="79"/>
      <c r="L165" s="79"/>
    </row>
    <row r="166" spans="1:9" ht="12.75">
      <c r="A166" s="3"/>
      <c r="B166" s="82"/>
      <c r="C166" s="84"/>
      <c r="D166" s="79"/>
      <c r="E166" s="79"/>
      <c r="F166" s="79"/>
      <c r="G166" s="79"/>
      <c r="H166" s="79"/>
      <c r="I166" s="79"/>
    </row>
    <row r="167" spans="1:3" ht="12.75">
      <c r="A167" s="3"/>
      <c r="B167" s="3"/>
      <c r="C167" s="4"/>
    </row>
    <row r="168" spans="1:3" ht="12.75">
      <c r="A168" s="3"/>
      <c r="B168" s="3"/>
      <c r="C168" s="4"/>
    </row>
    <row r="169" spans="1:3" ht="12.75">
      <c r="A169" s="3"/>
      <c r="B169" s="3"/>
      <c r="C169" s="4"/>
    </row>
    <row r="170" spans="1:3" ht="12.75">
      <c r="A170" s="3"/>
      <c r="B170" s="3"/>
      <c r="C170" s="4"/>
    </row>
    <row r="171" spans="1:3" ht="12.75">
      <c r="A171" s="3"/>
      <c r="B171" s="3"/>
      <c r="C171" s="4"/>
    </row>
    <row r="172" spans="1:3" ht="12.75">
      <c r="A172" s="3"/>
      <c r="B172" s="3"/>
      <c r="C172" s="4"/>
    </row>
    <row r="173" spans="1:3" ht="12.75">
      <c r="A173" s="3"/>
      <c r="B173" s="3"/>
      <c r="C173" s="4"/>
    </row>
    <row r="174" spans="1:3" ht="12.75">
      <c r="A174" s="3"/>
      <c r="B174" s="3"/>
      <c r="C174" s="4"/>
    </row>
    <row r="175" spans="1:3" ht="12.75">
      <c r="A175" s="3"/>
      <c r="B175" s="3"/>
      <c r="C175" s="4"/>
    </row>
    <row r="176" spans="1:3" ht="12.75">
      <c r="A176" s="3"/>
      <c r="B176" s="3"/>
      <c r="C176" s="4"/>
    </row>
    <row r="177" spans="1:3" ht="12.75">
      <c r="A177" s="3"/>
      <c r="B177" s="3"/>
      <c r="C177" s="4"/>
    </row>
    <row r="178" spans="1:3" ht="12.75">
      <c r="A178" s="3"/>
      <c r="B178" s="3"/>
      <c r="C178" s="4"/>
    </row>
    <row r="179" spans="1:3" ht="12.75">
      <c r="A179" s="3"/>
      <c r="B179" s="3"/>
      <c r="C179" s="4"/>
    </row>
    <row r="180" spans="1:3" ht="12.75">
      <c r="A180" s="3"/>
      <c r="B180" s="3"/>
      <c r="C180" s="4"/>
    </row>
    <row r="181" spans="1:3" ht="12.75">
      <c r="A181" s="3"/>
      <c r="B181" s="3"/>
      <c r="C181" s="4"/>
    </row>
    <row r="182" spans="1:3" ht="12.75">
      <c r="A182" s="3"/>
      <c r="B182" s="3"/>
      <c r="C182" s="4"/>
    </row>
    <row r="183" spans="1:3" ht="12.75">
      <c r="A183" s="3"/>
      <c r="B183" s="3"/>
      <c r="C183" s="4"/>
    </row>
    <row r="184" spans="1:3" ht="12.75">
      <c r="A184" s="3"/>
      <c r="B184" s="3"/>
      <c r="C184" s="4"/>
    </row>
    <row r="185" spans="1:3" ht="12.75">
      <c r="A185" s="3"/>
      <c r="B185" s="3"/>
      <c r="C185" s="4"/>
    </row>
    <row r="186" spans="1:3" ht="12.75">
      <c r="A186" s="3"/>
      <c r="B186" s="3"/>
      <c r="C186" s="4"/>
    </row>
    <row r="187" spans="1:3" ht="12.75">
      <c r="A187" s="3"/>
      <c r="B187" s="3"/>
      <c r="C187" s="4"/>
    </row>
    <row r="188" spans="1:3" ht="12.75">
      <c r="A188" s="3"/>
      <c r="B188" s="3"/>
      <c r="C188" s="4"/>
    </row>
    <row r="189" spans="1:3" ht="12.75">
      <c r="A189" s="3"/>
      <c r="B189" s="3"/>
      <c r="C189" s="4"/>
    </row>
    <row r="190" spans="1:3" ht="12.75">
      <c r="A190" s="3"/>
      <c r="B190" s="3"/>
      <c r="C190" s="4"/>
    </row>
    <row r="191" spans="1:3" ht="12.75">
      <c r="A191" s="3"/>
      <c r="B191" s="3"/>
      <c r="C191" s="4"/>
    </row>
    <row r="192" spans="1:12" ht="12.75">
      <c r="A192" s="92"/>
      <c r="B192" s="3"/>
      <c r="C192" s="4"/>
      <c r="J192" s="93"/>
      <c r="K192" s="93"/>
      <c r="L192" s="93"/>
    </row>
    <row r="193" spans="1:12" ht="12.75">
      <c r="A193" s="78"/>
      <c r="B193" s="92"/>
      <c r="C193" s="94"/>
      <c r="D193" s="93"/>
      <c r="E193" s="93"/>
      <c r="F193" s="93"/>
      <c r="G193" s="93"/>
      <c r="H193" s="93"/>
      <c r="I193" s="93"/>
      <c r="J193" s="79"/>
      <c r="K193" s="79"/>
      <c r="L193" s="79"/>
    </row>
    <row r="194" spans="1:12" ht="12.75">
      <c r="A194" s="88"/>
      <c r="B194" s="78"/>
      <c r="C194" s="80"/>
      <c r="D194" s="79"/>
      <c r="E194" s="79"/>
      <c r="F194" s="79"/>
      <c r="G194" s="79"/>
      <c r="H194" s="79"/>
      <c r="I194" s="79"/>
      <c r="J194" s="86"/>
      <c r="K194" s="86"/>
      <c r="L194" s="86"/>
    </row>
    <row r="195" spans="1:12" ht="12.75">
      <c r="A195" s="88"/>
      <c r="B195" s="88"/>
      <c r="C195" s="89"/>
      <c r="D195" s="86"/>
      <c r="E195" s="86"/>
      <c r="F195" s="86"/>
      <c r="G195" s="86"/>
      <c r="H195" s="86"/>
      <c r="I195" s="86"/>
      <c r="J195" s="79"/>
      <c r="K195" s="79"/>
      <c r="L195" s="79"/>
    </row>
    <row r="196" spans="1:9" ht="12.75">
      <c r="A196" s="95"/>
      <c r="B196" s="88"/>
      <c r="C196" s="90"/>
      <c r="D196" s="79"/>
      <c r="E196" s="79"/>
      <c r="F196" s="79"/>
      <c r="G196" s="79"/>
      <c r="H196" s="79"/>
      <c r="I196" s="79"/>
    </row>
    <row r="197" spans="2:3" ht="12.75">
      <c r="B197" s="95"/>
      <c r="C197" s="96"/>
    </row>
  </sheetData>
  <sheetProtection/>
  <mergeCells count="9">
    <mergeCell ref="B129:L129"/>
    <mergeCell ref="B125:L125"/>
    <mergeCell ref="B124:L124"/>
    <mergeCell ref="B128:L128"/>
    <mergeCell ref="B126:L126"/>
    <mergeCell ref="A1:L2"/>
    <mergeCell ref="A47:L47"/>
    <mergeCell ref="A88:L88"/>
    <mergeCell ref="B122:L122"/>
  </mergeCells>
  <printOptions/>
  <pageMargins left="1.062992125984252" right="0.7874015748031497" top="0.5905511811023623" bottom="0.4724409448818898" header="0.5118110236220472" footer="0"/>
  <pageSetup horizontalDpi="600" verticalDpi="600" orientation="landscape" paperSize="9" scale="95" r:id="rId1"/>
  <rowBreaks count="2" manualBreakCount="2">
    <brk id="46" max="11" man="1"/>
    <brk id="87" max="11" man="1"/>
  </rowBreaks>
  <ignoredErrors>
    <ignoredError sqref="D93:L119 D36:L43 D72:L74 D62:L69 D52:L59" numberStoredAsText="1"/>
  </ignoredErrors>
</worksheet>
</file>

<file path=xl/worksheets/sheet5.xml><?xml version="1.0" encoding="utf-8"?>
<worksheet xmlns="http://schemas.openxmlformats.org/spreadsheetml/2006/main" xmlns:r="http://schemas.openxmlformats.org/officeDocument/2006/relationships">
  <sheetPr codeName="Sheet18">
    <pageSetUpPr fitToPage="1"/>
  </sheetPr>
  <dimension ref="A1:N77"/>
  <sheetViews>
    <sheetView workbookViewId="0" topLeftCell="A1">
      <selection activeCell="A2" sqref="A2"/>
    </sheetView>
  </sheetViews>
  <sheetFormatPr defaultColWidth="9.140625" defaultRowHeight="12.75"/>
  <cols>
    <col min="1" max="2" width="2.7109375" style="0" customWidth="1"/>
    <col min="3" max="3" width="2.8515625" style="0" customWidth="1"/>
    <col min="4" max="4" width="12.00390625" style="0" customWidth="1"/>
    <col min="5" max="5" width="16.00390625" style="0" customWidth="1"/>
    <col min="6" max="6" width="9.28125" style="0" bestFit="1" customWidth="1"/>
    <col min="7" max="14" width="9.7109375" style="0" customWidth="1"/>
  </cols>
  <sheetData>
    <row r="1" spans="1:14" ht="28.5" customHeight="1">
      <c r="A1" s="471" t="s">
        <v>204</v>
      </c>
      <c r="B1" s="471"/>
      <c r="C1" s="471"/>
      <c r="D1" s="471"/>
      <c r="E1" s="471"/>
      <c r="F1" s="471"/>
      <c r="G1" s="471"/>
      <c r="H1" s="471"/>
      <c r="I1" s="471"/>
      <c r="J1" s="471"/>
      <c r="K1" s="471"/>
      <c r="L1" s="471"/>
      <c r="M1" s="471"/>
      <c r="N1" s="471"/>
    </row>
    <row r="2" spans="1:14" ht="3" customHeight="1">
      <c r="A2" s="100"/>
      <c r="B2" s="100"/>
      <c r="C2" s="100"/>
      <c r="D2" s="100"/>
      <c r="E2" s="100"/>
      <c r="F2" s="100"/>
      <c r="G2" s="100"/>
      <c r="H2" s="100"/>
      <c r="I2" s="100"/>
      <c r="J2" s="100"/>
      <c r="K2" s="100"/>
      <c r="L2" s="100"/>
      <c r="M2" s="100"/>
      <c r="N2" s="100"/>
    </row>
    <row r="3" spans="1:14" s="107" customFormat="1" ht="15" customHeight="1">
      <c r="A3" s="377" t="s">
        <v>172</v>
      </c>
      <c r="B3" s="377"/>
      <c r="C3" s="377"/>
      <c r="D3" s="377"/>
      <c r="E3" s="377"/>
      <c r="F3" s="378" t="s">
        <v>0</v>
      </c>
      <c r="G3" s="378" t="s">
        <v>1</v>
      </c>
      <c r="H3" s="378" t="s">
        <v>2</v>
      </c>
      <c r="I3" s="378" t="s">
        <v>3</v>
      </c>
      <c r="J3" s="378" t="s">
        <v>4</v>
      </c>
      <c r="K3" s="378" t="s">
        <v>5</v>
      </c>
      <c r="L3" s="378" t="s">
        <v>6</v>
      </c>
      <c r="M3" s="378" t="s">
        <v>205</v>
      </c>
      <c r="N3" s="378" t="s">
        <v>206</v>
      </c>
    </row>
    <row r="4" spans="1:14" s="107" customFormat="1" ht="3" customHeight="1">
      <c r="A4" s="117"/>
      <c r="B4" s="117"/>
      <c r="C4" s="117"/>
      <c r="D4" s="117"/>
      <c r="E4" s="117"/>
      <c r="F4" s="117"/>
      <c r="G4" s="117"/>
      <c r="H4" s="117"/>
      <c r="I4" s="117"/>
      <c r="J4" s="117"/>
      <c r="K4" s="117"/>
      <c r="L4" s="117"/>
      <c r="M4" s="117"/>
      <c r="N4" s="117"/>
    </row>
    <row r="5" spans="1:14" s="409" customFormat="1" ht="11.25" customHeight="1">
      <c r="A5" s="112" t="s">
        <v>11</v>
      </c>
      <c r="B5" s="112"/>
      <c r="C5" s="112"/>
      <c r="D5" s="112"/>
      <c r="E5" s="112"/>
      <c r="F5" s="112"/>
      <c r="G5" s="112"/>
      <c r="H5" s="112"/>
      <c r="I5" s="112"/>
      <c r="J5" s="112"/>
      <c r="K5" s="112"/>
      <c r="L5" s="112"/>
      <c r="M5" s="112"/>
      <c r="N5" s="112"/>
    </row>
    <row r="6" spans="1:14" s="409" customFormat="1" ht="11.25" customHeight="1">
      <c r="A6" s="112"/>
      <c r="B6" s="112" t="s">
        <v>173</v>
      </c>
      <c r="D6" s="112"/>
      <c r="E6" s="112"/>
      <c r="F6" s="112"/>
      <c r="G6" s="112"/>
      <c r="H6" s="112"/>
      <c r="I6" s="112"/>
      <c r="J6" s="112"/>
      <c r="K6" s="112"/>
      <c r="L6" s="112"/>
      <c r="M6" s="112"/>
      <c r="N6" s="112"/>
    </row>
    <row r="7" spans="1:14" s="17" customFormat="1" ht="11.25" customHeight="1">
      <c r="A7" s="112"/>
      <c r="B7" s="117" t="s">
        <v>174</v>
      </c>
      <c r="D7" s="112"/>
      <c r="E7" s="112"/>
      <c r="F7" s="22">
        <v>2137364</v>
      </c>
      <c r="G7" s="22">
        <v>1408742</v>
      </c>
      <c r="H7" s="22">
        <v>1303608</v>
      </c>
      <c r="I7" s="22">
        <v>628737</v>
      </c>
      <c r="J7" s="22">
        <v>495847</v>
      </c>
      <c r="K7" s="22">
        <v>134187</v>
      </c>
      <c r="L7" s="22">
        <v>99622</v>
      </c>
      <c r="M7" s="129">
        <v>119677</v>
      </c>
      <c r="N7" s="22">
        <v>6327784</v>
      </c>
    </row>
    <row r="8" spans="1:14" s="17" customFormat="1" ht="10.5" customHeight="1" hidden="1">
      <c r="A8" s="112"/>
      <c r="B8" s="112"/>
      <c r="C8" s="112"/>
      <c r="D8" s="117" t="s">
        <v>175</v>
      </c>
      <c r="E8" s="112"/>
      <c r="F8" s="22" t="s">
        <v>13</v>
      </c>
      <c r="G8" s="22" t="s">
        <v>13</v>
      </c>
      <c r="H8" s="22" t="s">
        <v>130</v>
      </c>
      <c r="I8" s="22" t="s">
        <v>13</v>
      </c>
      <c r="J8" s="22" t="s">
        <v>13</v>
      </c>
      <c r="K8" s="22" t="s">
        <v>13</v>
      </c>
      <c r="L8" s="22" t="s">
        <v>13</v>
      </c>
      <c r="M8" s="22" t="s">
        <v>13</v>
      </c>
      <c r="N8" s="22" t="s">
        <v>13</v>
      </c>
    </row>
    <row r="9" spans="1:14" s="17" customFormat="1" ht="10.5" customHeight="1" hidden="1">
      <c r="A9" s="112"/>
      <c r="B9" s="112"/>
      <c r="C9" s="112"/>
      <c r="D9" s="117" t="s">
        <v>176</v>
      </c>
      <c r="E9" s="112"/>
      <c r="F9" s="22" t="s">
        <v>13</v>
      </c>
      <c r="G9" s="22" t="s">
        <v>13</v>
      </c>
      <c r="H9" s="22" t="s">
        <v>130</v>
      </c>
      <c r="I9" s="22" t="s">
        <v>13</v>
      </c>
      <c r="J9" s="22" t="s">
        <v>13</v>
      </c>
      <c r="K9" s="22" t="s">
        <v>13</v>
      </c>
      <c r="L9" s="22" t="s">
        <v>13</v>
      </c>
      <c r="M9" s="22" t="s">
        <v>13</v>
      </c>
      <c r="N9" s="22" t="s">
        <v>13</v>
      </c>
    </row>
    <row r="10" spans="1:14" s="17" customFormat="1" ht="10.5" customHeight="1" hidden="1">
      <c r="A10" s="112"/>
      <c r="B10" s="112"/>
      <c r="C10" s="112"/>
      <c r="D10" s="117" t="s">
        <v>177</v>
      </c>
      <c r="E10" s="112"/>
      <c r="F10" s="128">
        <v>2137364</v>
      </c>
      <c r="G10" s="128">
        <v>1408742</v>
      </c>
      <c r="H10" s="128">
        <v>1303608</v>
      </c>
      <c r="I10" s="128">
        <v>628737</v>
      </c>
      <c r="J10" s="128">
        <v>495847</v>
      </c>
      <c r="K10" s="128">
        <v>134187</v>
      </c>
      <c r="L10" s="128">
        <v>99622</v>
      </c>
      <c r="M10" s="128">
        <v>119677</v>
      </c>
      <c r="N10" s="128">
        <v>6327784</v>
      </c>
    </row>
    <row r="11" spans="4:14" s="355" customFormat="1" ht="3" customHeight="1" hidden="1">
      <c r="D11" s="100"/>
      <c r="E11" s="100"/>
      <c r="H11" s="22"/>
      <c r="I11" s="22"/>
      <c r="J11" s="22"/>
      <c r="K11" s="22"/>
      <c r="L11" s="22"/>
      <c r="M11" s="22"/>
      <c r="N11" s="22"/>
    </row>
    <row r="12" spans="2:14" s="355" customFormat="1" ht="11.25" customHeight="1">
      <c r="B12" s="100" t="s">
        <v>178</v>
      </c>
      <c r="D12" s="100"/>
      <c r="E12" s="100"/>
      <c r="H12" s="22"/>
      <c r="I12" s="22"/>
      <c r="J12" s="22"/>
      <c r="K12" s="22"/>
      <c r="L12" s="22"/>
      <c r="M12" s="22"/>
      <c r="N12" s="22"/>
    </row>
    <row r="13" spans="3:14" s="355" customFormat="1" ht="11.25" customHeight="1">
      <c r="C13" s="117" t="s">
        <v>179</v>
      </c>
      <c r="D13" s="100"/>
      <c r="E13" s="100"/>
      <c r="F13" s="22">
        <v>832338</v>
      </c>
      <c r="G13" s="22">
        <v>1061255</v>
      </c>
      <c r="H13" s="22">
        <v>516493</v>
      </c>
      <c r="I13" s="22">
        <v>902086</v>
      </c>
      <c r="J13" s="22">
        <v>226643</v>
      </c>
      <c r="K13" s="22">
        <v>90196</v>
      </c>
      <c r="L13" s="22">
        <v>41057</v>
      </c>
      <c r="M13" s="22">
        <v>11096</v>
      </c>
      <c r="N13" s="22">
        <v>3681164</v>
      </c>
    </row>
    <row r="14" spans="3:14" s="355" customFormat="1" ht="11.25" customHeight="1">
      <c r="C14" s="117" t="s">
        <v>180</v>
      </c>
      <c r="D14" s="100"/>
      <c r="E14" s="100"/>
      <c r="F14" s="22">
        <v>597645</v>
      </c>
      <c r="G14" s="22">
        <v>179830</v>
      </c>
      <c r="H14" s="22">
        <v>333175</v>
      </c>
      <c r="I14" s="22">
        <v>11476</v>
      </c>
      <c r="J14" s="22">
        <v>10853</v>
      </c>
      <c r="K14" s="22">
        <v>1324</v>
      </c>
      <c r="L14" s="22">
        <v>0</v>
      </c>
      <c r="M14" s="22">
        <v>0</v>
      </c>
      <c r="N14" s="22">
        <v>1134303</v>
      </c>
    </row>
    <row r="15" spans="3:14" s="355" customFormat="1" ht="11.25" customHeight="1">
      <c r="C15" s="117" t="s">
        <v>181</v>
      </c>
      <c r="D15" s="100"/>
      <c r="E15" s="100"/>
      <c r="F15" s="22">
        <v>10079</v>
      </c>
      <c r="G15" s="22" t="s">
        <v>213</v>
      </c>
      <c r="H15" s="22">
        <v>0</v>
      </c>
      <c r="I15" s="22" t="s">
        <v>13</v>
      </c>
      <c r="J15" s="22">
        <v>0</v>
      </c>
      <c r="K15" s="22" t="s">
        <v>13</v>
      </c>
      <c r="L15" s="22">
        <v>0</v>
      </c>
      <c r="M15" s="22">
        <v>0</v>
      </c>
      <c r="N15" s="22">
        <v>10079</v>
      </c>
    </row>
    <row r="16" spans="3:14" s="355" customFormat="1" ht="11.25" customHeight="1">
      <c r="C16" s="117" t="s">
        <v>182</v>
      </c>
      <c r="D16" s="410"/>
      <c r="E16" s="100"/>
      <c r="F16" s="22">
        <v>11012</v>
      </c>
      <c r="G16" s="22" t="s">
        <v>213</v>
      </c>
      <c r="H16" s="22">
        <v>11481</v>
      </c>
      <c r="I16" s="22" t="s">
        <v>13</v>
      </c>
      <c r="J16" s="22">
        <v>0</v>
      </c>
      <c r="K16" s="22">
        <v>1344</v>
      </c>
      <c r="L16" s="22">
        <v>2154</v>
      </c>
      <c r="M16" s="22">
        <v>0</v>
      </c>
      <c r="N16" s="22">
        <v>25991</v>
      </c>
    </row>
    <row r="17" spans="3:14" s="355" customFormat="1" ht="12" customHeight="1">
      <c r="C17" s="117" t="s">
        <v>207</v>
      </c>
      <c r="D17" s="100"/>
      <c r="E17" s="100"/>
      <c r="F17" s="22">
        <v>4205058</v>
      </c>
      <c r="G17" s="22">
        <v>1528252</v>
      </c>
      <c r="H17" s="22">
        <v>2173613</v>
      </c>
      <c r="I17" s="22">
        <v>617115</v>
      </c>
      <c r="J17" s="22">
        <v>899319</v>
      </c>
      <c r="K17" s="22">
        <v>316168</v>
      </c>
      <c r="L17" s="22">
        <v>223380</v>
      </c>
      <c r="M17" s="22">
        <v>111094</v>
      </c>
      <c r="N17" s="22">
        <v>10073999</v>
      </c>
    </row>
    <row r="18" spans="3:14" s="385" customFormat="1" ht="11.25" customHeight="1">
      <c r="C18" s="411" t="s">
        <v>183</v>
      </c>
      <c r="D18" s="301"/>
      <c r="E18" s="301"/>
      <c r="F18" s="412">
        <v>5656132</v>
      </c>
      <c r="G18" s="412">
        <v>2769337</v>
      </c>
      <c r="H18" s="412">
        <v>3034762</v>
      </c>
      <c r="I18" s="412">
        <v>1530677</v>
      </c>
      <c r="J18" s="412">
        <v>1136815</v>
      </c>
      <c r="K18" s="412">
        <v>409032</v>
      </c>
      <c r="L18" s="412">
        <v>266591</v>
      </c>
      <c r="M18" s="412">
        <v>122190</v>
      </c>
      <c r="N18" s="412">
        <v>14925536</v>
      </c>
    </row>
    <row r="19" spans="2:14" s="355" customFormat="1" ht="11.25" customHeight="1">
      <c r="B19" s="117" t="s">
        <v>184</v>
      </c>
      <c r="D19" s="100"/>
      <c r="E19" s="100"/>
      <c r="F19" s="22">
        <v>818134</v>
      </c>
      <c r="G19" s="22">
        <v>701116</v>
      </c>
      <c r="H19" s="22">
        <v>98987</v>
      </c>
      <c r="I19" s="22">
        <v>39088</v>
      </c>
      <c r="J19" s="22">
        <v>26590</v>
      </c>
      <c r="K19" s="22" t="s">
        <v>13</v>
      </c>
      <c r="L19" s="22">
        <v>3092</v>
      </c>
      <c r="M19" s="22">
        <v>0</v>
      </c>
      <c r="N19" s="22">
        <v>1687007</v>
      </c>
    </row>
    <row r="20" spans="2:14" s="355" customFormat="1" ht="11.25" customHeight="1">
      <c r="B20" s="117" t="s">
        <v>185</v>
      </c>
      <c r="D20" s="100"/>
      <c r="E20" s="100"/>
      <c r="F20" s="22">
        <v>1241840</v>
      </c>
      <c r="G20" s="22">
        <v>24789</v>
      </c>
      <c r="H20" s="22">
        <v>125868</v>
      </c>
      <c r="I20" s="22">
        <v>0</v>
      </c>
      <c r="J20" s="22">
        <v>0</v>
      </c>
      <c r="K20" s="22">
        <v>0</v>
      </c>
      <c r="L20" s="22">
        <v>0</v>
      </c>
      <c r="M20" s="22">
        <v>0</v>
      </c>
      <c r="N20" s="22">
        <v>1392497</v>
      </c>
    </row>
    <row r="21" spans="2:14" s="355" customFormat="1" ht="12" customHeight="1">
      <c r="B21" s="117" t="s">
        <v>208</v>
      </c>
      <c r="D21" s="100"/>
      <c r="E21" s="100"/>
      <c r="F21" s="22">
        <v>3369886</v>
      </c>
      <c r="G21" s="22">
        <v>429489</v>
      </c>
      <c r="H21" s="22">
        <v>541316</v>
      </c>
      <c r="I21" s="22">
        <v>193776</v>
      </c>
      <c r="J21" s="22">
        <v>0</v>
      </c>
      <c r="K21" s="22">
        <v>73725</v>
      </c>
      <c r="L21" s="22">
        <v>959</v>
      </c>
      <c r="M21" s="22">
        <v>29563</v>
      </c>
      <c r="N21" s="22">
        <v>4638714</v>
      </c>
    </row>
    <row r="22" spans="2:14" s="355" customFormat="1" ht="11.25" customHeight="1">
      <c r="B22" s="117" t="s">
        <v>186</v>
      </c>
      <c r="D22" s="100"/>
      <c r="E22" s="100"/>
      <c r="F22" s="22">
        <v>1732159</v>
      </c>
      <c r="G22" s="22">
        <v>290605</v>
      </c>
      <c r="H22" s="22">
        <v>154057</v>
      </c>
      <c r="I22" s="22">
        <v>760066</v>
      </c>
      <c r="J22" s="22">
        <v>13828</v>
      </c>
      <c r="K22" s="22" t="s">
        <v>13</v>
      </c>
      <c r="L22" s="22">
        <v>7941</v>
      </c>
      <c r="M22" s="22">
        <v>0</v>
      </c>
      <c r="N22" s="22">
        <v>2958656</v>
      </c>
    </row>
    <row r="23" spans="2:14" s="355" customFormat="1" ht="12" customHeight="1">
      <c r="B23" s="117" t="s">
        <v>209</v>
      </c>
      <c r="D23" s="100"/>
      <c r="E23" s="100"/>
      <c r="F23" s="22">
        <v>1464844</v>
      </c>
      <c r="G23" s="22">
        <v>193083</v>
      </c>
      <c r="H23" s="22">
        <v>78737</v>
      </c>
      <c r="I23" s="22">
        <v>179124</v>
      </c>
      <c r="J23" s="22">
        <v>19594</v>
      </c>
      <c r="K23" s="22">
        <v>0</v>
      </c>
      <c r="L23" s="22">
        <v>0</v>
      </c>
      <c r="M23" s="22">
        <v>0</v>
      </c>
      <c r="N23" s="22">
        <v>1935382</v>
      </c>
    </row>
    <row r="24" spans="2:14" s="355" customFormat="1" ht="11.25" customHeight="1">
      <c r="B24" s="117" t="s">
        <v>187</v>
      </c>
      <c r="D24" s="410"/>
      <c r="E24" s="100"/>
      <c r="F24" s="22">
        <v>2465722</v>
      </c>
      <c r="G24" s="22">
        <v>704936</v>
      </c>
      <c r="H24" s="22">
        <v>2865829</v>
      </c>
      <c r="I24" s="22">
        <v>467232</v>
      </c>
      <c r="J24" s="22" t="s">
        <v>13</v>
      </c>
      <c r="K24" s="22">
        <v>206186</v>
      </c>
      <c r="L24" s="22">
        <v>36306</v>
      </c>
      <c r="M24" s="22">
        <v>81071</v>
      </c>
      <c r="N24" s="22">
        <v>6827282</v>
      </c>
    </row>
    <row r="25" spans="2:14" s="355" customFormat="1" ht="11.25" customHeight="1">
      <c r="B25" s="117" t="s">
        <v>188</v>
      </c>
      <c r="D25" s="410"/>
      <c r="E25" s="100"/>
      <c r="F25" s="22">
        <v>763466</v>
      </c>
      <c r="G25" s="22">
        <v>577203</v>
      </c>
      <c r="H25" s="22">
        <v>806253</v>
      </c>
      <c r="I25" s="22">
        <v>391368</v>
      </c>
      <c r="J25" s="22">
        <v>248558</v>
      </c>
      <c r="K25" s="22">
        <v>83353</v>
      </c>
      <c r="L25" s="22">
        <v>68276</v>
      </c>
      <c r="M25" s="22">
        <v>58440</v>
      </c>
      <c r="N25" s="22">
        <v>2996917</v>
      </c>
    </row>
    <row r="26" spans="2:14" s="355" customFormat="1" ht="11.25" customHeight="1">
      <c r="B26" s="117" t="s">
        <v>189</v>
      </c>
      <c r="D26" s="100"/>
      <c r="E26" s="100"/>
      <c r="F26" s="22">
        <v>427019</v>
      </c>
      <c r="G26" s="22">
        <v>2595</v>
      </c>
      <c r="H26" s="22">
        <v>144338</v>
      </c>
      <c r="I26" s="22">
        <v>174257</v>
      </c>
      <c r="J26" s="22">
        <v>272024</v>
      </c>
      <c r="K26" s="22">
        <v>20746</v>
      </c>
      <c r="L26" s="22">
        <v>18105</v>
      </c>
      <c r="M26" s="22">
        <v>0</v>
      </c>
      <c r="N26" s="22">
        <v>1059084</v>
      </c>
    </row>
    <row r="27" spans="1:14" s="17" customFormat="1" ht="3" customHeight="1">
      <c r="A27" s="355"/>
      <c r="B27" s="355"/>
      <c r="C27" s="117"/>
      <c r="D27" s="100"/>
      <c r="E27" s="100"/>
      <c r="F27" s="413"/>
      <c r="G27" s="413"/>
      <c r="H27" s="413"/>
      <c r="I27" s="413"/>
      <c r="J27" s="413"/>
      <c r="K27" s="22"/>
      <c r="L27" s="413"/>
      <c r="M27" s="413"/>
      <c r="N27" s="413"/>
    </row>
    <row r="28" spans="1:14" s="385" customFormat="1" ht="10.5" customHeight="1">
      <c r="A28" s="17"/>
      <c r="B28" s="112" t="s">
        <v>190</v>
      </c>
      <c r="D28" s="414"/>
      <c r="E28" s="13"/>
      <c r="F28" s="415">
        <v>20076566</v>
      </c>
      <c r="G28" s="415">
        <v>7101895</v>
      </c>
      <c r="H28" s="415">
        <v>9153755</v>
      </c>
      <c r="I28" s="415">
        <v>4364325</v>
      </c>
      <c r="J28" s="415">
        <v>2213256</v>
      </c>
      <c r="K28" s="415">
        <v>927229</v>
      </c>
      <c r="L28" s="415">
        <v>500892</v>
      </c>
      <c r="M28" s="415">
        <v>410941</v>
      </c>
      <c r="N28" s="415">
        <v>44748859</v>
      </c>
    </row>
    <row r="29" spans="3:14" s="385" customFormat="1" ht="3" customHeight="1">
      <c r="C29" s="117"/>
      <c r="D29" s="416"/>
      <c r="E29" s="301"/>
      <c r="F29" s="417"/>
      <c r="G29" s="417"/>
      <c r="H29" s="417"/>
      <c r="I29" s="417"/>
      <c r="J29" s="417"/>
      <c r="K29" s="417"/>
      <c r="L29" s="417"/>
      <c r="M29" s="417"/>
      <c r="N29" s="417"/>
    </row>
    <row r="30" spans="2:14" s="385" customFormat="1" ht="11.25" customHeight="1">
      <c r="B30" s="13" t="s">
        <v>191</v>
      </c>
      <c r="D30" s="416"/>
      <c r="E30" s="301"/>
      <c r="F30" s="417"/>
      <c r="G30" s="417"/>
      <c r="H30" s="417"/>
      <c r="I30" s="417"/>
      <c r="J30" s="417"/>
      <c r="K30" s="417"/>
      <c r="L30" s="417"/>
      <c r="M30" s="417"/>
      <c r="N30" s="417"/>
    </row>
    <row r="31" spans="3:14" s="385" customFormat="1" ht="12" customHeight="1" hidden="1">
      <c r="C31" s="117" t="s">
        <v>174</v>
      </c>
      <c r="D31" s="416"/>
      <c r="E31" s="301"/>
      <c r="F31" s="22">
        <v>23</v>
      </c>
      <c r="G31" s="22" t="s">
        <v>130</v>
      </c>
      <c r="H31" s="22" t="s">
        <v>130</v>
      </c>
      <c r="I31" s="22">
        <v>0</v>
      </c>
      <c r="J31" s="22">
        <v>0</v>
      </c>
      <c r="K31" s="22" t="s">
        <v>130</v>
      </c>
      <c r="L31" s="22">
        <v>0</v>
      </c>
      <c r="M31" s="22">
        <v>0</v>
      </c>
      <c r="N31" s="22">
        <v>23</v>
      </c>
    </row>
    <row r="32" spans="3:14" s="385" customFormat="1" ht="12" customHeight="1" hidden="1">
      <c r="C32" s="117" t="s">
        <v>181</v>
      </c>
      <c r="D32" s="416"/>
      <c r="E32" s="301"/>
      <c r="F32" s="22">
        <v>27</v>
      </c>
      <c r="G32" s="22" t="s">
        <v>130</v>
      </c>
      <c r="H32" s="22" t="s">
        <v>130</v>
      </c>
      <c r="I32" s="22" t="s">
        <v>214</v>
      </c>
      <c r="J32" s="417" t="s">
        <v>214</v>
      </c>
      <c r="K32" s="22" t="s">
        <v>130</v>
      </c>
      <c r="L32" s="22">
        <v>0</v>
      </c>
      <c r="M32" s="22">
        <v>0</v>
      </c>
      <c r="N32" s="22">
        <v>27</v>
      </c>
    </row>
    <row r="33" spans="3:14" s="385" customFormat="1" ht="12" customHeight="1" hidden="1">
      <c r="C33" s="117" t="s">
        <v>187</v>
      </c>
      <c r="D33" s="416"/>
      <c r="E33" s="301"/>
      <c r="F33" s="22">
        <v>3</v>
      </c>
      <c r="G33" s="22" t="s">
        <v>130</v>
      </c>
      <c r="H33" s="22" t="s">
        <v>130</v>
      </c>
      <c r="I33" s="22" t="s">
        <v>130</v>
      </c>
      <c r="J33" s="417">
        <v>0</v>
      </c>
      <c r="K33" s="22" t="s">
        <v>130</v>
      </c>
      <c r="L33" s="22">
        <v>0</v>
      </c>
      <c r="M33" s="22">
        <v>0</v>
      </c>
      <c r="N33" s="22">
        <v>3</v>
      </c>
    </row>
    <row r="34" spans="3:14" s="385" customFormat="1" ht="12" customHeight="1" hidden="1">
      <c r="C34" s="117" t="s">
        <v>188</v>
      </c>
      <c r="D34" s="416"/>
      <c r="E34" s="301"/>
      <c r="F34" s="22">
        <v>0</v>
      </c>
      <c r="G34" s="22" t="s">
        <v>130</v>
      </c>
      <c r="H34" s="22" t="s">
        <v>130</v>
      </c>
      <c r="I34" s="22" t="s">
        <v>130</v>
      </c>
      <c r="J34" s="417">
        <v>0</v>
      </c>
      <c r="K34" s="22" t="s">
        <v>130</v>
      </c>
      <c r="L34" s="22">
        <v>0</v>
      </c>
      <c r="M34" s="22">
        <v>0</v>
      </c>
      <c r="N34" s="22">
        <v>0</v>
      </c>
    </row>
    <row r="35" spans="3:14" s="385" customFormat="1" ht="12" customHeight="1" hidden="1">
      <c r="C35" s="117" t="s">
        <v>182</v>
      </c>
      <c r="D35" s="416"/>
      <c r="E35" s="301"/>
      <c r="F35" s="22">
        <v>0</v>
      </c>
      <c r="G35" s="22" t="s">
        <v>130</v>
      </c>
      <c r="H35" s="22" t="s">
        <v>130</v>
      </c>
      <c r="I35" s="22" t="s">
        <v>214</v>
      </c>
      <c r="J35" s="417">
        <v>0</v>
      </c>
      <c r="K35" s="22" t="s">
        <v>130</v>
      </c>
      <c r="L35" s="22">
        <v>0</v>
      </c>
      <c r="M35" s="22">
        <v>0</v>
      </c>
      <c r="N35" s="22">
        <v>0</v>
      </c>
    </row>
    <row r="36" spans="2:14" s="385" customFormat="1" ht="11.25" customHeight="1">
      <c r="B36" s="100" t="s">
        <v>178</v>
      </c>
      <c r="C36" s="117"/>
      <c r="D36" s="416"/>
      <c r="E36" s="301"/>
      <c r="F36" s="22"/>
      <c r="G36" s="22"/>
      <c r="H36" s="22"/>
      <c r="I36" s="22"/>
      <c r="J36" s="417"/>
      <c r="K36" s="22"/>
      <c r="L36" s="22"/>
      <c r="M36" s="22"/>
      <c r="N36" s="22"/>
    </row>
    <row r="37" spans="3:14" s="385" customFormat="1" ht="11.25" customHeight="1">
      <c r="C37" s="117" t="s">
        <v>179</v>
      </c>
      <c r="D37" s="416"/>
      <c r="E37" s="301"/>
      <c r="F37" s="22">
        <v>19627</v>
      </c>
      <c r="G37" s="22">
        <v>11961</v>
      </c>
      <c r="H37" s="22">
        <v>6684</v>
      </c>
      <c r="I37" s="22">
        <v>15344</v>
      </c>
      <c r="J37" s="22">
        <v>6016</v>
      </c>
      <c r="K37" s="212" t="s">
        <v>130</v>
      </c>
      <c r="L37" s="129">
        <v>3027</v>
      </c>
      <c r="M37" s="22" t="s">
        <v>130</v>
      </c>
      <c r="N37" s="22">
        <v>62659</v>
      </c>
    </row>
    <row r="38" spans="3:14" s="385" customFormat="1" ht="11.25" customHeight="1">
      <c r="C38" s="117" t="s">
        <v>180</v>
      </c>
      <c r="D38" s="416"/>
      <c r="E38" s="301"/>
      <c r="F38" s="22">
        <v>105</v>
      </c>
      <c r="G38" s="22" t="s">
        <v>130</v>
      </c>
      <c r="H38" s="22" t="s">
        <v>130</v>
      </c>
      <c r="I38" s="22" t="s">
        <v>130</v>
      </c>
      <c r="J38" s="22">
        <v>0</v>
      </c>
      <c r="K38" s="212" t="s">
        <v>130</v>
      </c>
      <c r="L38" s="22" t="s">
        <v>13</v>
      </c>
      <c r="M38" s="22" t="s">
        <v>130</v>
      </c>
      <c r="N38" s="22">
        <v>105</v>
      </c>
    </row>
    <row r="39" spans="3:14" s="385" customFormat="1" ht="12" customHeight="1">
      <c r="C39" s="117" t="s">
        <v>207</v>
      </c>
      <c r="D39" s="416"/>
      <c r="E39" s="301"/>
      <c r="F39" s="22">
        <v>53545</v>
      </c>
      <c r="G39" s="22">
        <v>3885</v>
      </c>
      <c r="H39" s="22">
        <v>3095</v>
      </c>
      <c r="I39" s="22">
        <v>13</v>
      </c>
      <c r="J39" s="22">
        <v>7186</v>
      </c>
      <c r="K39" s="212" t="s">
        <v>130</v>
      </c>
      <c r="L39" s="22">
        <v>1402</v>
      </c>
      <c r="M39" s="22" t="s">
        <v>130</v>
      </c>
      <c r="N39" s="22">
        <v>69126</v>
      </c>
    </row>
    <row r="40" spans="3:14" s="385" customFormat="1" ht="11.25" customHeight="1">
      <c r="C40" s="411" t="s">
        <v>183</v>
      </c>
      <c r="D40" s="416"/>
      <c r="E40" s="301"/>
      <c r="F40" s="22">
        <v>73277</v>
      </c>
      <c r="G40" s="22">
        <v>15846</v>
      </c>
      <c r="H40" s="22">
        <v>9779</v>
      </c>
      <c r="I40" s="22">
        <v>15357</v>
      </c>
      <c r="J40" s="22">
        <v>13202</v>
      </c>
      <c r="K40" s="22" t="s">
        <v>130</v>
      </c>
      <c r="L40" s="22">
        <v>4429</v>
      </c>
      <c r="M40" s="22" t="s">
        <v>130</v>
      </c>
      <c r="N40" s="22">
        <v>131890</v>
      </c>
    </row>
    <row r="41" spans="2:14" s="385" customFormat="1" ht="11.25" customHeight="1">
      <c r="B41" s="117" t="s">
        <v>184</v>
      </c>
      <c r="D41" s="416"/>
      <c r="E41" s="301"/>
      <c r="F41" s="22">
        <v>35007</v>
      </c>
      <c r="G41" s="22" t="s">
        <v>130</v>
      </c>
      <c r="H41" s="22">
        <v>724</v>
      </c>
      <c r="I41" s="22">
        <v>3919</v>
      </c>
      <c r="J41" s="22">
        <v>1620</v>
      </c>
      <c r="K41" s="212" t="s">
        <v>130</v>
      </c>
      <c r="L41" s="129">
        <v>637</v>
      </c>
      <c r="M41" s="22" t="s">
        <v>130</v>
      </c>
      <c r="N41" s="22">
        <v>41907</v>
      </c>
    </row>
    <row r="42" spans="2:14" s="385" customFormat="1" ht="11.25" customHeight="1">
      <c r="B42" s="117" t="s">
        <v>185</v>
      </c>
      <c r="D42" s="416"/>
      <c r="E42" s="301"/>
      <c r="F42" s="22">
        <v>1830</v>
      </c>
      <c r="G42" s="22" t="s">
        <v>130</v>
      </c>
      <c r="H42" s="22">
        <v>111</v>
      </c>
      <c r="I42" s="22" t="s">
        <v>13</v>
      </c>
      <c r="J42" s="22" t="s">
        <v>13</v>
      </c>
      <c r="K42" s="212" t="s">
        <v>130</v>
      </c>
      <c r="L42" s="22" t="s">
        <v>13</v>
      </c>
      <c r="M42" s="22" t="s">
        <v>130</v>
      </c>
      <c r="N42" s="22">
        <v>1941</v>
      </c>
    </row>
    <row r="43" spans="2:14" s="385" customFormat="1" ht="11.25" customHeight="1">
      <c r="B43" s="117" t="s">
        <v>186</v>
      </c>
      <c r="D43" s="416"/>
      <c r="E43" s="301"/>
      <c r="F43" s="22">
        <v>47190</v>
      </c>
      <c r="G43" s="22">
        <v>325</v>
      </c>
      <c r="H43" s="22">
        <v>3153</v>
      </c>
      <c r="I43" s="22">
        <v>33672</v>
      </c>
      <c r="J43" s="22" t="s">
        <v>13</v>
      </c>
      <c r="K43" s="212" t="s">
        <v>130</v>
      </c>
      <c r="L43" s="22" t="s">
        <v>13</v>
      </c>
      <c r="M43" s="22" t="s">
        <v>130</v>
      </c>
      <c r="N43" s="22">
        <v>84340</v>
      </c>
    </row>
    <row r="44" spans="2:14" s="385" customFormat="1" ht="11.25" customHeight="1">
      <c r="B44" s="117" t="s">
        <v>192</v>
      </c>
      <c r="D44" s="416"/>
      <c r="E44" s="301"/>
      <c r="F44" s="22">
        <v>6103</v>
      </c>
      <c r="G44" s="22" t="s">
        <v>130</v>
      </c>
      <c r="H44" s="22">
        <v>391</v>
      </c>
      <c r="I44" s="22">
        <v>3391</v>
      </c>
      <c r="J44" s="22" t="s">
        <v>13</v>
      </c>
      <c r="K44" s="212" t="s">
        <v>130</v>
      </c>
      <c r="L44" s="22" t="s">
        <v>13</v>
      </c>
      <c r="M44" s="22" t="s">
        <v>130</v>
      </c>
      <c r="N44" s="22">
        <v>9885</v>
      </c>
    </row>
    <row r="45" spans="2:14" s="385" customFormat="1" ht="11.25" customHeight="1">
      <c r="B45" s="117" t="s">
        <v>189</v>
      </c>
      <c r="D45" s="416"/>
      <c r="E45" s="301"/>
      <c r="F45" s="22">
        <v>6452</v>
      </c>
      <c r="G45" s="22">
        <v>181</v>
      </c>
      <c r="H45" s="22">
        <v>749</v>
      </c>
      <c r="I45" s="22">
        <v>5624</v>
      </c>
      <c r="J45" s="22">
        <v>101682</v>
      </c>
      <c r="K45" s="212" t="s">
        <v>130</v>
      </c>
      <c r="L45" s="22">
        <v>97</v>
      </c>
      <c r="M45" s="22" t="s">
        <v>130</v>
      </c>
      <c r="N45" s="22">
        <v>114785</v>
      </c>
    </row>
    <row r="46" spans="2:14" s="385" customFormat="1" ht="11.25" customHeight="1">
      <c r="B46" s="117" t="s">
        <v>193</v>
      </c>
      <c r="D46" s="416"/>
      <c r="E46" s="301"/>
      <c r="F46" s="413">
        <v>186</v>
      </c>
      <c r="G46" s="413" t="s">
        <v>130</v>
      </c>
      <c r="H46" s="413">
        <v>0</v>
      </c>
      <c r="I46" s="413" t="s">
        <v>13</v>
      </c>
      <c r="J46" s="22" t="s">
        <v>13</v>
      </c>
      <c r="K46" s="413" t="s">
        <v>130</v>
      </c>
      <c r="L46" s="22" t="s">
        <v>13</v>
      </c>
      <c r="M46" s="413" t="s">
        <v>130</v>
      </c>
      <c r="N46" s="413">
        <v>186</v>
      </c>
    </row>
    <row r="47" spans="3:14" s="385" customFormat="1" ht="0.75" customHeight="1">
      <c r="C47" s="117" t="s">
        <v>194</v>
      </c>
      <c r="D47" s="416"/>
      <c r="E47" s="301"/>
      <c r="F47" s="22">
        <v>133</v>
      </c>
      <c r="G47" s="22" t="s">
        <v>130</v>
      </c>
      <c r="H47" s="22" t="s">
        <v>130</v>
      </c>
      <c r="I47" s="22" t="s">
        <v>130</v>
      </c>
      <c r="J47" s="22">
        <v>0</v>
      </c>
      <c r="K47" s="22" t="s">
        <v>214</v>
      </c>
      <c r="L47" s="22" t="s">
        <v>13</v>
      </c>
      <c r="M47" s="22" t="s">
        <v>130</v>
      </c>
      <c r="N47" s="22">
        <v>133</v>
      </c>
    </row>
    <row r="48" spans="3:14" s="385" customFormat="1" ht="3" customHeight="1">
      <c r="C48" s="117"/>
      <c r="D48" s="416"/>
      <c r="E48" s="301"/>
      <c r="F48" s="22"/>
      <c r="G48" s="22"/>
      <c r="H48" s="22"/>
      <c r="I48" s="22"/>
      <c r="J48" s="22"/>
      <c r="K48" s="22"/>
      <c r="L48" s="22"/>
      <c r="M48" s="22"/>
      <c r="N48" s="22"/>
    </row>
    <row r="49" spans="2:14" s="418" customFormat="1" ht="11.25" customHeight="1">
      <c r="B49" s="112" t="s">
        <v>195</v>
      </c>
      <c r="D49" s="414"/>
      <c r="E49" s="13"/>
      <c r="F49" s="415">
        <v>170045</v>
      </c>
      <c r="G49" s="415">
        <v>16352</v>
      </c>
      <c r="H49" s="415">
        <v>14907</v>
      </c>
      <c r="I49" s="415">
        <v>61963</v>
      </c>
      <c r="J49" s="415">
        <v>116504</v>
      </c>
      <c r="K49" s="415" t="s">
        <v>130</v>
      </c>
      <c r="L49" s="415">
        <v>5163</v>
      </c>
      <c r="M49" s="16" t="s">
        <v>130</v>
      </c>
      <c r="N49" s="415">
        <v>384934</v>
      </c>
    </row>
    <row r="50" spans="1:14" s="385" customFormat="1" ht="1.5" customHeight="1">
      <c r="A50" s="419"/>
      <c r="B50" s="419"/>
      <c r="C50" s="420"/>
      <c r="D50" s="420"/>
      <c r="E50" s="419"/>
      <c r="F50" s="421"/>
      <c r="G50" s="421"/>
      <c r="H50" s="421"/>
      <c r="I50" s="421"/>
      <c r="J50" s="421"/>
      <c r="K50" s="421"/>
      <c r="L50" s="421"/>
      <c r="M50" s="421"/>
      <c r="N50" s="421"/>
    </row>
    <row r="51" spans="1:14" s="385" customFormat="1" ht="10.5" customHeight="1">
      <c r="A51" s="117"/>
      <c r="B51" s="117"/>
      <c r="C51" s="422"/>
      <c r="D51" s="422"/>
      <c r="E51" s="100"/>
      <c r="F51" s="413"/>
      <c r="G51" s="413"/>
      <c r="H51" s="413"/>
      <c r="I51" s="413"/>
      <c r="J51" s="413"/>
      <c r="K51" s="413"/>
      <c r="L51" s="413"/>
      <c r="M51" s="413"/>
      <c r="N51" s="321" t="s">
        <v>21</v>
      </c>
    </row>
    <row r="52" spans="1:14" s="385" customFormat="1" ht="10.5" customHeight="1">
      <c r="A52" s="117"/>
      <c r="B52" s="117"/>
      <c r="C52" s="422"/>
      <c r="D52" s="422"/>
      <c r="E52" s="100"/>
      <c r="F52" s="413"/>
      <c r="G52" s="413"/>
      <c r="H52" s="413"/>
      <c r="I52" s="413"/>
      <c r="J52" s="413"/>
      <c r="K52" s="413"/>
      <c r="L52" s="413"/>
      <c r="M52" s="413"/>
      <c r="N52" s="413"/>
    </row>
    <row r="53" spans="1:14" s="385" customFormat="1" ht="10.5" customHeight="1">
      <c r="A53" s="117"/>
      <c r="B53" s="117"/>
      <c r="C53" s="422"/>
      <c r="D53" s="422"/>
      <c r="E53" s="100"/>
      <c r="F53" s="413"/>
      <c r="G53" s="413"/>
      <c r="H53" s="413"/>
      <c r="I53" s="413"/>
      <c r="J53" s="413"/>
      <c r="K53" s="413"/>
      <c r="L53" s="413"/>
      <c r="M53" s="413"/>
      <c r="N53" s="413"/>
    </row>
    <row r="54" spans="1:14" ht="28.5" customHeight="1">
      <c r="A54" s="471" t="s">
        <v>210</v>
      </c>
      <c r="B54" s="471"/>
      <c r="C54" s="471"/>
      <c r="D54" s="471"/>
      <c r="E54" s="471"/>
      <c r="F54" s="471"/>
      <c r="G54" s="471"/>
      <c r="H54" s="471"/>
      <c r="I54" s="471"/>
      <c r="J54" s="471"/>
      <c r="K54" s="471"/>
      <c r="L54" s="471"/>
      <c r="M54" s="471"/>
      <c r="N54" s="471"/>
    </row>
    <row r="55" spans="1:14" ht="3" customHeight="1">
      <c r="A55" s="100"/>
      <c r="B55" s="100"/>
      <c r="C55" s="100"/>
      <c r="D55" s="100"/>
      <c r="E55" s="100"/>
      <c r="F55" s="100"/>
      <c r="G55" s="100"/>
      <c r="H55" s="100"/>
      <c r="I55" s="100"/>
      <c r="J55" s="100"/>
      <c r="K55" s="100"/>
      <c r="L55" s="100"/>
      <c r="M55" s="100"/>
      <c r="N55" s="100"/>
    </row>
    <row r="56" spans="1:14" s="107" customFormat="1" ht="15" customHeight="1">
      <c r="A56" s="377" t="s">
        <v>172</v>
      </c>
      <c r="B56" s="377"/>
      <c r="C56" s="377"/>
      <c r="D56" s="377"/>
      <c r="E56" s="377"/>
      <c r="F56" s="378" t="s">
        <v>0</v>
      </c>
      <c r="G56" s="378" t="s">
        <v>1</v>
      </c>
      <c r="H56" s="378" t="s">
        <v>2</v>
      </c>
      <c r="I56" s="378" t="s">
        <v>3</v>
      </c>
      <c r="J56" s="378" t="s">
        <v>4</v>
      </c>
      <c r="K56" s="378" t="s">
        <v>5</v>
      </c>
      <c r="L56" s="378" t="s">
        <v>6</v>
      </c>
      <c r="M56" s="378" t="s">
        <v>205</v>
      </c>
      <c r="N56" s="378" t="s">
        <v>206</v>
      </c>
    </row>
    <row r="57" spans="1:14" s="107" customFormat="1" ht="3" customHeight="1">
      <c r="A57" s="117"/>
      <c r="B57" s="117"/>
      <c r="C57" s="117"/>
      <c r="D57" s="117"/>
      <c r="E57" s="117"/>
      <c r="F57" s="117"/>
      <c r="G57" s="117"/>
      <c r="H57" s="117"/>
      <c r="I57" s="117"/>
      <c r="J57" s="117"/>
      <c r="K57" s="117"/>
      <c r="L57" s="117"/>
      <c r="M57" s="117"/>
      <c r="N57" s="117"/>
    </row>
    <row r="58" spans="1:14" s="385" customFormat="1" ht="10.5" customHeight="1">
      <c r="A58" s="117"/>
      <c r="B58" s="117"/>
      <c r="C58" s="422"/>
      <c r="D58" s="422"/>
      <c r="E58" s="100"/>
      <c r="F58" s="413"/>
      <c r="G58" s="413"/>
      <c r="H58" s="413"/>
      <c r="I58" s="413"/>
      <c r="J58" s="413"/>
      <c r="K58" s="413"/>
      <c r="L58" s="413"/>
      <c r="M58" s="413"/>
      <c r="N58" s="413"/>
    </row>
    <row r="59" spans="1:14" s="385" customFormat="1" ht="11.25" customHeight="1">
      <c r="A59" s="112" t="s">
        <v>12</v>
      </c>
      <c r="B59" s="112"/>
      <c r="C59" s="422"/>
      <c r="D59" s="422"/>
      <c r="E59" s="100"/>
      <c r="F59" s="413"/>
      <c r="G59" s="413"/>
      <c r="H59" s="413"/>
      <c r="I59" s="413"/>
      <c r="J59" s="413"/>
      <c r="K59" s="413"/>
      <c r="L59" s="413"/>
      <c r="M59" s="413"/>
      <c r="N59" s="413"/>
    </row>
    <row r="60" spans="3:14" s="385" customFormat="1" ht="11.25" customHeight="1">
      <c r="C60" s="117" t="s">
        <v>196</v>
      </c>
      <c r="D60" s="422"/>
      <c r="E60" s="100"/>
      <c r="F60" s="413">
        <v>124557</v>
      </c>
      <c r="G60" s="22">
        <v>3277</v>
      </c>
      <c r="H60" s="22">
        <v>0</v>
      </c>
      <c r="I60" s="22">
        <v>16098</v>
      </c>
      <c r="J60" s="22" t="s">
        <v>130</v>
      </c>
      <c r="K60" s="22" t="s">
        <v>130</v>
      </c>
      <c r="L60" s="413" t="s">
        <v>13</v>
      </c>
      <c r="M60" s="413" t="s">
        <v>13</v>
      </c>
      <c r="N60" s="413">
        <v>143932</v>
      </c>
    </row>
    <row r="61" spans="3:14" s="385" customFormat="1" ht="11.25" customHeight="1">
      <c r="C61" s="117" t="s">
        <v>197</v>
      </c>
      <c r="D61" s="422"/>
      <c r="E61" s="100"/>
      <c r="F61" s="413">
        <v>7144</v>
      </c>
      <c r="G61" s="22">
        <v>0</v>
      </c>
      <c r="H61" s="22">
        <v>0</v>
      </c>
      <c r="I61" s="22">
        <v>1819</v>
      </c>
      <c r="J61" s="22" t="s">
        <v>130</v>
      </c>
      <c r="K61" s="22" t="s">
        <v>130</v>
      </c>
      <c r="L61" s="413" t="s">
        <v>13</v>
      </c>
      <c r="M61" s="413" t="s">
        <v>13</v>
      </c>
      <c r="N61" s="413">
        <v>8963</v>
      </c>
    </row>
    <row r="62" spans="3:14" s="385" customFormat="1" ht="11.25" customHeight="1">
      <c r="C62" s="117" t="s">
        <v>198</v>
      </c>
      <c r="D62" s="422"/>
      <c r="E62" s="100"/>
      <c r="F62" s="413">
        <v>0</v>
      </c>
      <c r="G62" s="22">
        <v>0</v>
      </c>
      <c r="H62" s="129">
        <v>0</v>
      </c>
      <c r="I62" s="22">
        <v>0</v>
      </c>
      <c r="J62" s="22" t="s">
        <v>130</v>
      </c>
      <c r="K62" s="22" t="s">
        <v>130</v>
      </c>
      <c r="L62" s="413" t="s">
        <v>13</v>
      </c>
      <c r="M62" s="413" t="s">
        <v>13</v>
      </c>
      <c r="N62" s="413">
        <v>0</v>
      </c>
    </row>
    <row r="63" spans="1:14" s="13" customFormat="1" ht="11.25" customHeight="1">
      <c r="A63" s="385"/>
      <c r="B63" s="385"/>
      <c r="C63" s="117" t="s">
        <v>199</v>
      </c>
      <c r="D63" s="422"/>
      <c r="E63" s="100"/>
      <c r="F63" s="413">
        <v>0</v>
      </c>
      <c r="G63" s="22">
        <v>0</v>
      </c>
      <c r="H63" s="22" t="s">
        <v>213</v>
      </c>
      <c r="I63" s="22">
        <v>0</v>
      </c>
      <c r="J63" s="22" t="s">
        <v>130</v>
      </c>
      <c r="K63" s="22" t="s">
        <v>130</v>
      </c>
      <c r="L63" s="413" t="s">
        <v>13</v>
      </c>
      <c r="M63" s="413" t="s">
        <v>13</v>
      </c>
      <c r="N63" s="413">
        <v>0</v>
      </c>
    </row>
    <row r="64" spans="1:14" s="13" customFormat="1" ht="1.5" customHeight="1">
      <c r="A64" s="385"/>
      <c r="B64" s="385"/>
      <c r="C64" s="117"/>
      <c r="D64" s="422"/>
      <c r="E64" s="100"/>
      <c r="F64" s="413"/>
      <c r="G64" s="413"/>
      <c r="H64" s="413"/>
      <c r="I64" s="413"/>
      <c r="J64" s="413"/>
      <c r="K64" s="413"/>
      <c r="L64" s="413"/>
      <c r="M64" s="413"/>
      <c r="N64" s="413"/>
    </row>
    <row r="65" spans="1:14" s="355" customFormat="1" ht="11.25" customHeight="1">
      <c r="A65" s="13"/>
      <c r="B65" s="13" t="s">
        <v>200</v>
      </c>
      <c r="D65" s="13"/>
      <c r="E65" s="13"/>
      <c r="F65" s="124">
        <v>131701</v>
      </c>
      <c r="G65" s="124">
        <v>3277</v>
      </c>
      <c r="H65" s="124">
        <v>0</v>
      </c>
      <c r="I65" s="124">
        <v>17917</v>
      </c>
      <c r="J65" s="130" t="s">
        <v>130</v>
      </c>
      <c r="K65" s="130" t="s">
        <v>130</v>
      </c>
      <c r="L65" s="413" t="s">
        <v>13</v>
      </c>
      <c r="M65" s="413" t="s">
        <v>13</v>
      </c>
      <c r="N65" s="124">
        <v>152895</v>
      </c>
    </row>
    <row r="66" spans="1:14" s="355" customFormat="1" ht="1.5" customHeight="1">
      <c r="A66" s="423"/>
      <c r="B66" s="423"/>
      <c r="C66" s="423"/>
      <c r="D66" s="423"/>
      <c r="E66" s="423"/>
      <c r="F66" s="423"/>
      <c r="G66" s="419"/>
      <c r="H66" s="419"/>
      <c r="I66" s="419"/>
      <c r="J66" s="419"/>
      <c r="K66" s="419"/>
      <c r="L66" s="419"/>
      <c r="M66" s="419"/>
      <c r="N66" s="419"/>
    </row>
    <row r="67" spans="1:14" s="193" customFormat="1" ht="3" customHeight="1">
      <c r="A67" s="112"/>
      <c r="B67" s="112"/>
      <c r="C67" s="112"/>
      <c r="D67" s="112"/>
      <c r="E67" s="112"/>
      <c r="F67" s="112"/>
      <c r="G67" s="117"/>
      <c r="H67" s="117"/>
      <c r="I67" s="117"/>
      <c r="J67" s="117"/>
      <c r="K67" s="117"/>
      <c r="L67" s="117"/>
      <c r="M67" s="117"/>
      <c r="N67" s="117"/>
    </row>
    <row r="68" spans="1:14" s="355" customFormat="1" ht="10.5" customHeight="1">
      <c r="A68" s="424" t="s">
        <v>31</v>
      </c>
      <c r="B68" s="226" t="s">
        <v>201</v>
      </c>
      <c r="D68" s="335"/>
      <c r="E68" s="335"/>
      <c r="F68" s="335"/>
      <c r="G68" s="335"/>
      <c r="H68" s="335"/>
      <c r="I68" s="335"/>
      <c r="J68" s="425"/>
      <c r="K68" s="335"/>
      <c r="L68" s="335"/>
      <c r="M68" s="335"/>
      <c r="N68" s="335"/>
    </row>
    <row r="69" spans="1:14" s="355" customFormat="1" ht="10.5" customHeight="1">
      <c r="A69" s="424" t="s">
        <v>32</v>
      </c>
      <c r="B69" s="332" t="s">
        <v>202</v>
      </c>
      <c r="D69" s="335"/>
      <c r="E69" s="335"/>
      <c r="F69" s="335"/>
      <c r="G69" s="335"/>
      <c r="H69" s="335"/>
      <c r="I69" s="335"/>
      <c r="J69" s="425"/>
      <c r="K69" s="335"/>
      <c r="L69" s="335"/>
      <c r="M69" s="335"/>
      <c r="N69" s="335"/>
    </row>
    <row r="70" spans="1:14" s="355" customFormat="1" ht="9.75" customHeight="1">
      <c r="A70" s="424" t="s">
        <v>34</v>
      </c>
      <c r="B70" s="332" t="s">
        <v>203</v>
      </c>
      <c r="D70" s="335"/>
      <c r="E70" s="335"/>
      <c r="F70" s="335"/>
      <c r="G70" s="335"/>
      <c r="H70" s="335"/>
      <c r="I70" s="335"/>
      <c r="J70" s="425"/>
      <c r="K70" s="335"/>
      <c r="L70" s="335"/>
      <c r="M70" s="335"/>
      <c r="N70" s="335"/>
    </row>
    <row r="71" spans="1:14" s="355" customFormat="1" ht="19.5" customHeight="1">
      <c r="A71" s="424" t="s">
        <v>36</v>
      </c>
      <c r="B71" s="463" t="s">
        <v>433</v>
      </c>
      <c r="C71" s="463"/>
      <c r="D71" s="463"/>
      <c r="E71" s="463"/>
      <c r="F71" s="463"/>
      <c r="G71" s="463"/>
      <c r="H71" s="463"/>
      <c r="I71" s="463"/>
      <c r="J71" s="463"/>
      <c r="K71" s="463"/>
      <c r="L71" s="463"/>
      <c r="M71" s="463"/>
      <c r="N71" s="463"/>
    </row>
    <row r="72" spans="1:14" s="160" customFormat="1" ht="10.5" customHeight="1">
      <c r="A72" s="424" t="s">
        <v>37</v>
      </c>
      <c r="B72" s="332" t="s">
        <v>211</v>
      </c>
      <c r="D72" s="335"/>
      <c r="E72" s="335"/>
      <c r="F72" s="335"/>
      <c r="G72" s="335"/>
      <c r="H72" s="335"/>
      <c r="I72" s="335"/>
      <c r="J72" s="425"/>
      <c r="K72" s="335"/>
      <c r="L72" s="335"/>
      <c r="M72" s="335"/>
      <c r="N72" s="335"/>
    </row>
    <row r="73" spans="1:14" s="160" customFormat="1" ht="10.5" customHeight="1">
      <c r="A73" s="424" t="s">
        <v>38</v>
      </c>
      <c r="B73" s="332" t="s">
        <v>212</v>
      </c>
      <c r="D73" s="335"/>
      <c r="E73" s="335"/>
      <c r="F73" s="335"/>
      <c r="G73" s="335"/>
      <c r="H73" s="335"/>
      <c r="I73" s="335"/>
      <c r="J73" s="425"/>
      <c r="K73" s="335"/>
      <c r="L73" s="335"/>
      <c r="M73" s="335"/>
      <c r="N73" s="335"/>
    </row>
    <row r="74" spans="1:14" s="355" customFormat="1" ht="9.75" customHeight="1">
      <c r="A74" s="424" t="s">
        <v>130</v>
      </c>
      <c r="B74" s="424" t="s">
        <v>143</v>
      </c>
      <c r="D74" s="335"/>
      <c r="E74" s="335"/>
      <c r="F74" s="335"/>
      <c r="G74" s="335"/>
      <c r="H74" s="335"/>
      <c r="I74" s="335"/>
      <c r="J74" s="425"/>
      <c r="K74" s="335"/>
      <c r="L74" s="335"/>
      <c r="M74" s="335"/>
      <c r="N74" s="335"/>
    </row>
    <row r="75" spans="1:14" s="355" customFormat="1" ht="9.75" customHeight="1">
      <c r="A75" s="426" t="s">
        <v>13</v>
      </c>
      <c r="B75" s="426" t="s">
        <v>41</v>
      </c>
      <c r="D75" s="427"/>
      <c r="E75" s="427"/>
      <c r="F75" s="427"/>
      <c r="G75" s="427"/>
      <c r="H75" s="427"/>
      <c r="I75" s="427"/>
      <c r="J75" s="428"/>
      <c r="K75" s="427"/>
      <c r="L75" s="427"/>
      <c r="M75" s="427"/>
      <c r="N75" s="427"/>
    </row>
    <row r="76" spans="1:14" ht="12.75">
      <c r="A76" s="429"/>
      <c r="B76" s="429"/>
      <c r="C76" s="193"/>
      <c r="D76" s="161"/>
      <c r="E76" s="161"/>
      <c r="F76" s="161"/>
      <c r="G76" s="161"/>
      <c r="H76" s="161"/>
      <c r="I76" s="161"/>
      <c r="J76" s="312"/>
      <c r="K76" s="161"/>
      <c r="L76" s="161"/>
      <c r="M76" s="161"/>
      <c r="N76" s="161"/>
    </row>
    <row r="77" spans="1:14" ht="12.75">
      <c r="A77" s="429"/>
      <c r="B77" s="429"/>
      <c r="C77" s="193"/>
      <c r="D77" s="161"/>
      <c r="E77" s="161"/>
      <c r="F77" s="161"/>
      <c r="G77" s="161"/>
      <c r="H77" s="161"/>
      <c r="I77" s="161"/>
      <c r="J77" s="312"/>
      <c r="K77" s="161"/>
      <c r="L77" s="161"/>
      <c r="M77" s="161"/>
      <c r="N77" s="161"/>
    </row>
  </sheetData>
  <mergeCells count="3">
    <mergeCell ref="A1:N1"/>
    <mergeCell ref="A54:N54"/>
    <mergeCell ref="B71:N71"/>
  </mergeCells>
  <printOptions/>
  <pageMargins left="0.7480314960629921" right="0.7480314960629921" top="0.984251968503937" bottom="0.7874015748031497" header="0.5118110236220472" footer="0.5118110236220472"/>
  <pageSetup fitToHeight="1" fitToWidth="1" horizontalDpi="600" verticalDpi="600" orientation="landscape" paperSize="9" scale="85" r:id="rId1"/>
  <ignoredErrors>
    <ignoredError sqref="G15:G16 H63" numberStoredAsText="1"/>
  </ignoredErrors>
</worksheet>
</file>

<file path=xl/worksheets/sheet6.xml><?xml version="1.0" encoding="utf-8"?>
<worksheet xmlns="http://schemas.openxmlformats.org/spreadsheetml/2006/main" xmlns:r="http://schemas.openxmlformats.org/officeDocument/2006/relationships">
  <sheetPr codeName="Sheet154"/>
  <dimension ref="A1:M18"/>
  <sheetViews>
    <sheetView workbookViewId="0" topLeftCell="A1">
      <selection activeCell="A2" sqref="A2"/>
    </sheetView>
  </sheetViews>
  <sheetFormatPr defaultColWidth="9.140625" defaultRowHeight="12.75"/>
  <cols>
    <col min="1" max="1" width="2.8515625" style="0" customWidth="1"/>
    <col min="2" max="2" width="23.140625" style="0" customWidth="1"/>
    <col min="3" max="3" width="0.71875" style="0" customWidth="1"/>
    <col min="4" max="8" width="9.7109375" style="0" customWidth="1"/>
    <col min="9" max="9" width="10.57421875" style="0" customWidth="1"/>
    <col min="10" max="12" width="9.7109375" style="0" customWidth="1"/>
    <col min="13" max="13" width="12.00390625" style="0" customWidth="1"/>
  </cols>
  <sheetData>
    <row r="1" spans="1:13" ht="15.75" customHeight="1">
      <c r="A1" s="471" t="s">
        <v>215</v>
      </c>
      <c r="B1" s="471"/>
      <c r="C1" s="471"/>
      <c r="D1" s="471"/>
      <c r="E1" s="471"/>
      <c r="F1" s="471"/>
      <c r="G1" s="471"/>
      <c r="H1" s="471"/>
      <c r="I1" s="471"/>
      <c r="J1" s="471"/>
      <c r="K1" s="471"/>
      <c r="L1" s="471"/>
      <c r="M1" s="471"/>
    </row>
    <row r="2" spans="1:13" ht="3" customHeight="1">
      <c r="A2" s="100"/>
      <c r="B2" s="100"/>
      <c r="C2" s="100"/>
      <c r="D2" s="100"/>
      <c r="E2" s="100"/>
      <c r="F2" s="100"/>
      <c r="G2" s="100"/>
      <c r="H2" s="100"/>
      <c r="I2" s="100"/>
      <c r="J2" s="100"/>
      <c r="K2" s="100"/>
      <c r="L2" s="100"/>
      <c r="M2" s="100"/>
    </row>
    <row r="3" spans="1:12" ht="15.75" customHeight="1">
      <c r="A3" s="377" t="s">
        <v>172</v>
      </c>
      <c r="B3" s="377"/>
      <c r="C3" s="377"/>
      <c r="D3" s="430" t="s">
        <v>0</v>
      </c>
      <c r="E3" s="430" t="s">
        <v>1</v>
      </c>
      <c r="F3" s="430" t="s">
        <v>2</v>
      </c>
      <c r="G3" s="430" t="s">
        <v>3</v>
      </c>
      <c r="H3" s="430" t="s">
        <v>4</v>
      </c>
      <c r="I3" s="430" t="s">
        <v>5</v>
      </c>
      <c r="J3" s="431" t="s">
        <v>6</v>
      </c>
      <c r="K3" s="431" t="s">
        <v>7</v>
      </c>
      <c r="L3" s="431" t="s">
        <v>8</v>
      </c>
    </row>
    <row r="4" spans="1:9" ht="3" customHeight="1">
      <c r="A4" s="117"/>
      <c r="B4" s="117"/>
      <c r="C4" s="117"/>
      <c r="D4" s="117"/>
      <c r="E4" s="117"/>
      <c r="F4" s="117"/>
      <c r="G4" s="117"/>
      <c r="H4" s="117"/>
      <c r="I4" s="117"/>
    </row>
    <row r="5" spans="1:12" s="100" customFormat="1" ht="12" customHeight="1">
      <c r="A5" s="100" t="s">
        <v>218</v>
      </c>
      <c r="D5" s="134">
        <v>50.8</v>
      </c>
      <c r="E5" s="134">
        <v>102.1</v>
      </c>
      <c r="F5" s="134">
        <v>135.2</v>
      </c>
      <c r="G5" s="134" t="s">
        <v>130</v>
      </c>
      <c r="H5" s="134">
        <v>40</v>
      </c>
      <c r="I5" s="134" t="s">
        <v>130</v>
      </c>
      <c r="J5" s="134" t="s">
        <v>130</v>
      </c>
      <c r="K5" s="134" t="s">
        <v>130</v>
      </c>
      <c r="L5" s="134">
        <v>451.7</v>
      </c>
    </row>
    <row r="6" spans="1:12" s="100" customFormat="1" ht="12" customHeight="1">
      <c r="A6" s="100" t="s">
        <v>219</v>
      </c>
      <c r="D6" s="134">
        <v>160.2</v>
      </c>
      <c r="E6" s="134">
        <v>707.9</v>
      </c>
      <c r="F6" s="134">
        <v>172.6</v>
      </c>
      <c r="G6" s="134" t="s">
        <v>130</v>
      </c>
      <c r="H6" s="134">
        <v>6</v>
      </c>
      <c r="I6" s="134" t="s">
        <v>130</v>
      </c>
      <c r="J6" s="134" t="s">
        <v>130</v>
      </c>
      <c r="K6" s="134" t="s">
        <v>130</v>
      </c>
      <c r="L6" s="134">
        <v>1085.7</v>
      </c>
    </row>
    <row r="7" spans="1:12" s="100" customFormat="1" ht="12" customHeight="1">
      <c r="A7" s="100" t="s">
        <v>220</v>
      </c>
      <c r="D7" s="134">
        <v>161.6</v>
      </c>
      <c r="E7" s="134" t="s">
        <v>130</v>
      </c>
      <c r="F7" s="134" t="s">
        <v>130</v>
      </c>
      <c r="G7" s="134" t="s">
        <v>130</v>
      </c>
      <c r="H7" s="134" t="s">
        <v>130</v>
      </c>
      <c r="I7" s="134" t="s">
        <v>130</v>
      </c>
      <c r="J7" s="134" t="s">
        <v>130</v>
      </c>
      <c r="K7" s="134" t="s">
        <v>130</v>
      </c>
      <c r="L7" s="134">
        <v>203.4</v>
      </c>
    </row>
    <row r="8" spans="1:12" s="100" customFormat="1" ht="12" customHeight="1">
      <c r="A8" s="100" t="s">
        <v>193</v>
      </c>
      <c r="D8" s="134">
        <v>13</v>
      </c>
      <c r="E8" s="134" t="s">
        <v>130</v>
      </c>
      <c r="F8" s="134" t="s">
        <v>130</v>
      </c>
      <c r="G8" s="134" t="s">
        <v>130</v>
      </c>
      <c r="H8" s="134" t="s">
        <v>130</v>
      </c>
      <c r="I8" s="134" t="s">
        <v>130</v>
      </c>
      <c r="J8" s="134" t="s">
        <v>130</v>
      </c>
      <c r="K8" s="134" t="s">
        <v>130</v>
      </c>
      <c r="L8" s="134">
        <v>39.3</v>
      </c>
    </row>
    <row r="9" spans="4:11" s="100" customFormat="1" ht="3" customHeight="1">
      <c r="D9" s="432"/>
      <c r="E9" s="432"/>
      <c r="F9" s="432"/>
      <c r="G9" s="432"/>
      <c r="H9" s="432"/>
      <c r="I9" s="432"/>
      <c r="J9" s="433"/>
      <c r="K9" s="432"/>
    </row>
    <row r="10" spans="1:12" s="13" customFormat="1" ht="12" customHeight="1">
      <c r="A10" s="13" t="s">
        <v>8</v>
      </c>
      <c r="D10" s="136">
        <v>385.7</v>
      </c>
      <c r="E10" s="136">
        <v>837.8</v>
      </c>
      <c r="F10" s="136">
        <v>322.4</v>
      </c>
      <c r="G10" s="136">
        <v>143.5</v>
      </c>
      <c r="H10" s="136">
        <v>51.3</v>
      </c>
      <c r="I10" s="136" t="s">
        <v>130</v>
      </c>
      <c r="J10" s="136" t="s">
        <v>130</v>
      </c>
      <c r="K10" s="136" t="s">
        <v>130</v>
      </c>
      <c r="L10" s="136">
        <v>1780.2</v>
      </c>
    </row>
    <row r="11" spans="1:13" ht="3" customHeight="1">
      <c r="A11" s="423"/>
      <c r="B11" s="423"/>
      <c r="C11" s="423"/>
      <c r="D11" s="423"/>
      <c r="E11" s="419"/>
      <c r="F11" s="419"/>
      <c r="G11" s="419"/>
      <c r="H11" s="419"/>
      <c r="I11" s="419"/>
      <c r="J11" s="434"/>
      <c r="K11" s="419"/>
      <c r="L11" s="434"/>
      <c r="M11" s="107"/>
    </row>
    <row r="12" spans="1:11" s="356" customFormat="1" ht="3" customHeight="1">
      <c r="A12" s="112"/>
      <c r="B12" s="112"/>
      <c r="C12" s="112"/>
      <c r="D12" s="112"/>
      <c r="E12" s="112"/>
      <c r="F12" s="117"/>
      <c r="G12" s="117"/>
      <c r="H12" s="117"/>
      <c r="I12" s="117"/>
      <c r="J12" s="117"/>
      <c r="K12" s="117"/>
    </row>
    <row r="13" spans="1:11" s="193" customFormat="1" ht="9" customHeight="1">
      <c r="A13" s="193" t="s">
        <v>31</v>
      </c>
      <c r="B13" s="193" t="s">
        <v>216</v>
      </c>
      <c r="D13" s="406"/>
      <c r="E13" s="406"/>
      <c r="F13" s="406"/>
      <c r="G13" s="406"/>
      <c r="H13" s="406"/>
      <c r="I13" s="435"/>
      <c r="J13" s="406"/>
      <c r="K13" s="406"/>
    </row>
    <row r="14" spans="1:11" s="193" customFormat="1" ht="9" customHeight="1">
      <c r="A14" s="193" t="s">
        <v>32</v>
      </c>
      <c r="B14" s="193" t="s">
        <v>221</v>
      </c>
      <c r="D14" s="406"/>
      <c r="E14" s="406"/>
      <c r="F14" s="406"/>
      <c r="G14" s="406"/>
      <c r="H14" s="406"/>
      <c r="I14" s="435"/>
      <c r="J14" s="406"/>
      <c r="K14" s="406"/>
    </row>
    <row r="15" spans="1:11" s="193" customFormat="1" ht="9" customHeight="1">
      <c r="A15" s="193" t="s">
        <v>34</v>
      </c>
      <c r="B15" s="193" t="s">
        <v>222</v>
      </c>
      <c r="D15" s="406"/>
      <c r="E15" s="406"/>
      <c r="F15" s="406"/>
      <c r="G15" s="406"/>
      <c r="H15" s="406"/>
      <c r="I15" s="435"/>
      <c r="J15" s="406"/>
      <c r="K15" s="406"/>
    </row>
    <row r="16" spans="1:11" s="193" customFormat="1" ht="9" customHeight="1">
      <c r="A16" s="193" t="s">
        <v>130</v>
      </c>
      <c r="B16" s="193" t="s">
        <v>217</v>
      </c>
      <c r="C16" s="436"/>
      <c r="D16" s="406"/>
      <c r="E16" s="406"/>
      <c r="F16" s="406"/>
      <c r="G16" s="406"/>
      <c r="H16" s="406"/>
      <c r="I16" s="435"/>
      <c r="J16" s="406"/>
      <c r="K16" s="406"/>
    </row>
    <row r="17" spans="1:11" ht="11.25" customHeight="1">
      <c r="A17" s="437" t="s">
        <v>223</v>
      </c>
      <c r="B17" s="193"/>
      <c r="C17" s="161"/>
      <c r="D17" s="161"/>
      <c r="E17" s="161"/>
      <c r="F17" s="161"/>
      <c r="G17" s="161"/>
      <c r="H17" s="161"/>
      <c r="I17" s="312"/>
      <c r="J17" s="161"/>
      <c r="K17" s="161"/>
    </row>
    <row r="18" spans="1:11" ht="12.75">
      <c r="A18" s="429"/>
      <c r="B18" s="193"/>
      <c r="C18" s="161"/>
      <c r="D18" s="161"/>
      <c r="E18" s="161"/>
      <c r="F18" s="161"/>
      <c r="G18" s="161"/>
      <c r="H18" s="161"/>
      <c r="I18" s="312"/>
      <c r="J18" s="161"/>
      <c r="K18" s="161"/>
    </row>
  </sheetData>
  <mergeCells count="1">
    <mergeCell ref="A1:M1"/>
  </mergeCell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Sheet1533"/>
  <dimension ref="A1:X36"/>
  <sheetViews>
    <sheetView workbookViewId="0" topLeftCell="A1">
      <selection activeCell="A2" sqref="A2"/>
    </sheetView>
  </sheetViews>
  <sheetFormatPr defaultColWidth="9.140625" defaultRowHeight="12.75"/>
  <cols>
    <col min="1" max="1" width="2.7109375" style="0" customWidth="1"/>
    <col min="2" max="2" width="1.8515625" style="0" customWidth="1"/>
    <col min="3" max="3" width="12.7109375" style="0" customWidth="1"/>
    <col min="4" max="4" width="12.8515625" style="0" customWidth="1"/>
    <col min="6" max="9" width="9.7109375" style="0" customWidth="1"/>
    <col min="10" max="11" width="9.7109375" style="350" customWidth="1"/>
    <col min="12" max="12" width="9.7109375" style="0" customWidth="1"/>
  </cols>
  <sheetData>
    <row r="1" spans="1:12" ht="28.5" customHeight="1">
      <c r="A1" s="471" t="s">
        <v>224</v>
      </c>
      <c r="B1" s="471"/>
      <c r="C1" s="471"/>
      <c r="D1" s="471"/>
      <c r="E1" s="471"/>
      <c r="F1" s="471"/>
      <c r="G1" s="471"/>
      <c r="H1" s="471"/>
      <c r="I1" s="471"/>
      <c r="J1" s="471"/>
      <c r="K1" s="471"/>
      <c r="L1" s="471"/>
    </row>
    <row r="2" spans="1:12" ht="3" customHeight="1">
      <c r="A2" s="100"/>
      <c r="B2" s="100"/>
      <c r="C2" s="100"/>
      <c r="D2" s="100"/>
      <c r="E2" s="100"/>
      <c r="F2" s="100"/>
      <c r="G2" s="100"/>
      <c r="H2" s="100"/>
      <c r="I2" s="100"/>
      <c r="J2" s="189"/>
      <c r="K2" s="189"/>
      <c r="L2" s="100"/>
    </row>
    <row r="3" spans="1:12" ht="15.75" customHeight="1">
      <c r="A3" s="377"/>
      <c r="B3" s="377"/>
      <c r="C3" s="377"/>
      <c r="D3" s="378" t="s">
        <v>0</v>
      </c>
      <c r="E3" s="378" t="s">
        <v>1</v>
      </c>
      <c r="F3" s="378" t="s">
        <v>2</v>
      </c>
      <c r="G3" s="378" t="s">
        <v>3</v>
      </c>
      <c r="H3" s="378" t="s">
        <v>4</v>
      </c>
      <c r="I3" s="378" t="s">
        <v>5</v>
      </c>
      <c r="J3" s="378" t="s">
        <v>6</v>
      </c>
      <c r="K3" s="378" t="s">
        <v>7</v>
      </c>
      <c r="L3" s="378" t="s">
        <v>8</v>
      </c>
    </row>
    <row r="4" spans="1:12" ht="3" customHeight="1">
      <c r="A4" s="117"/>
      <c r="B4" s="117"/>
      <c r="C4" s="117"/>
      <c r="D4" s="117"/>
      <c r="E4" s="117"/>
      <c r="F4" s="117"/>
      <c r="G4" s="117"/>
      <c r="H4" s="117"/>
      <c r="I4" s="117"/>
      <c r="J4" s="187"/>
      <c r="K4" s="187"/>
      <c r="L4" s="117"/>
    </row>
    <row r="5" spans="1:12" s="409" customFormat="1" ht="12" customHeight="1">
      <c r="A5" s="13" t="s">
        <v>225</v>
      </c>
      <c r="B5" s="355"/>
      <c r="C5" s="112"/>
      <c r="D5" s="112"/>
      <c r="E5" s="112"/>
      <c r="F5" s="112"/>
      <c r="G5" s="112"/>
      <c r="H5" s="112"/>
      <c r="I5" s="112"/>
      <c r="J5" s="198"/>
      <c r="K5" s="198"/>
      <c r="L5" s="112"/>
    </row>
    <row r="6" spans="2:24" s="355" customFormat="1" ht="9.75" customHeight="1">
      <c r="B6" s="438" t="s">
        <v>226</v>
      </c>
      <c r="C6" s="438"/>
      <c r="D6" s="439">
        <v>1250687</v>
      </c>
      <c r="E6" s="439">
        <v>936463</v>
      </c>
      <c r="F6" s="439">
        <v>513892</v>
      </c>
      <c r="G6" s="439">
        <v>300397</v>
      </c>
      <c r="H6" s="439">
        <v>338783</v>
      </c>
      <c r="I6" s="439" t="s">
        <v>13</v>
      </c>
      <c r="J6" s="439">
        <v>99622</v>
      </c>
      <c r="K6" s="439" t="s">
        <v>13</v>
      </c>
      <c r="L6" s="439">
        <v>3439844</v>
      </c>
      <c r="M6" s="380"/>
      <c r="N6" s="380"/>
      <c r="O6" s="380"/>
      <c r="P6" s="380"/>
      <c r="Q6" s="380"/>
      <c r="R6" s="380"/>
      <c r="S6" s="380"/>
      <c r="T6" s="380"/>
      <c r="U6" s="380"/>
      <c r="V6" s="380"/>
      <c r="W6" s="380"/>
      <c r="X6" s="380"/>
    </row>
    <row r="7" spans="2:24" s="385" customFormat="1" ht="3" customHeight="1">
      <c r="B7" s="301"/>
      <c r="C7" s="301"/>
      <c r="D7" s="439"/>
      <c r="E7" s="439"/>
      <c r="F7" s="439"/>
      <c r="G7" s="439"/>
      <c r="H7" s="439"/>
      <c r="I7" s="439"/>
      <c r="J7" s="439"/>
      <c r="K7" s="439"/>
      <c r="L7" s="439"/>
      <c r="M7" s="412"/>
      <c r="N7" s="412"/>
      <c r="O7" s="412"/>
      <c r="P7" s="412"/>
      <c r="Q7" s="412"/>
      <c r="R7" s="412"/>
      <c r="S7" s="412"/>
      <c r="T7" s="412"/>
      <c r="U7" s="412"/>
      <c r="V7" s="412"/>
      <c r="W7" s="412"/>
      <c r="X7" s="440"/>
    </row>
    <row r="8" spans="2:24" s="355" customFormat="1" ht="9.75" customHeight="1">
      <c r="B8" s="100" t="s">
        <v>227</v>
      </c>
      <c r="D8" s="439">
        <v>640371</v>
      </c>
      <c r="E8" s="439">
        <v>358523</v>
      </c>
      <c r="F8" s="439">
        <v>360681</v>
      </c>
      <c r="G8" s="439">
        <v>59965</v>
      </c>
      <c r="H8" s="439">
        <v>51228</v>
      </c>
      <c r="I8" s="439">
        <v>71018</v>
      </c>
      <c r="J8" s="439" t="s">
        <v>13</v>
      </c>
      <c r="K8" s="439" t="s">
        <v>13</v>
      </c>
      <c r="L8" s="439">
        <v>1541786</v>
      </c>
      <c r="M8" s="413"/>
      <c r="N8" s="413"/>
      <c r="O8" s="413"/>
      <c r="P8" s="413"/>
      <c r="Q8" s="413"/>
      <c r="R8" s="413"/>
      <c r="S8" s="413"/>
      <c r="T8" s="413"/>
      <c r="U8" s="413"/>
      <c r="V8" s="413"/>
      <c r="W8" s="413"/>
      <c r="X8" s="405"/>
    </row>
    <row r="9" spans="2:24" s="355" customFormat="1" ht="9.75" customHeight="1">
      <c r="B9" s="100" t="s">
        <v>228</v>
      </c>
      <c r="D9" s="439">
        <v>207297</v>
      </c>
      <c r="E9" s="439">
        <v>113756</v>
      </c>
      <c r="F9" s="439">
        <v>300980</v>
      </c>
      <c r="G9" s="439">
        <v>114453</v>
      </c>
      <c r="H9" s="439">
        <v>69370</v>
      </c>
      <c r="I9" s="439">
        <v>57747</v>
      </c>
      <c r="J9" s="439" t="s">
        <v>13</v>
      </c>
      <c r="K9" s="439">
        <v>51559</v>
      </c>
      <c r="L9" s="439">
        <v>915162</v>
      </c>
      <c r="M9" s="441"/>
      <c r="N9" s="441"/>
      <c r="O9" s="441"/>
      <c r="P9" s="441"/>
      <c r="Q9" s="441"/>
      <c r="R9" s="441"/>
      <c r="S9" s="441"/>
      <c r="T9" s="441"/>
      <c r="U9" s="441"/>
      <c r="V9" s="441"/>
      <c r="W9" s="441"/>
      <c r="X9" s="405"/>
    </row>
    <row r="10" spans="2:24" s="385" customFormat="1" ht="9.75" customHeight="1">
      <c r="B10" s="301" t="s">
        <v>229</v>
      </c>
      <c r="C10" s="301"/>
      <c r="D10" s="442">
        <v>847668</v>
      </c>
      <c r="E10" s="442">
        <v>472279</v>
      </c>
      <c r="F10" s="442">
        <v>661661</v>
      </c>
      <c r="G10" s="442">
        <v>174418</v>
      </c>
      <c r="H10" s="442">
        <v>120598</v>
      </c>
      <c r="I10" s="442">
        <v>128765</v>
      </c>
      <c r="J10" s="442" t="s">
        <v>13</v>
      </c>
      <c r="K10" s="442">
        <v>51559</v>
      </c>
      <c r="L10" s="442">
        <v>2456948</v>
      </c>
      <c r="M10" s="417"/>
      <c r="N10" s="417"/>
      <c r="O10" s="417"/>
      <c r="P10" s="417"/>
      <c r="Q10" s="417"/>
      <c r="R10" s="417"/>
      <c r="S10" s="417"/>
      <c r="T10" s="417"/>
      <c r="U10" s="417"/>
      <c r="V10" s="417"/>
      <c r="W10" s="417"/>
      <c r="X10" s="417"/>
    </row>
    <row r="11" spans="2:24" s="385" customFormat="1" ht="3" customHeight="1">
      <c r="B11" s="301"/>
      <c r="C11" s="301"/>
      <c r="D11" s="387"/>
      <c r="E11" s="387"/>
      <c r="F11" s="387"/>
      <c r="G11" s="387"/>
      <c r="H11" s="387"/>
      <c r="I11" s="387"/>
      <c r="J11" s="387"/>
      <c r="K11" s="387"/>
      <c r="L11" s="387"/>
      <c r="M11" s="417"/>
      <c r="N11" s="417"/>
      <c r="O11" s="417"/>
      <c r="P11" s="417"/>
      <c r="Q11" s="417"/>
      <c r="R11" s="417"/>
      <c r="S11" s="417"/>
      <c r="T11" s="417"/>
      <c r="U11" s="417"/>
      <c r="V11" s="417"/>
      <c r="W11" s="417"/>
      <c r="X11" s="417"/>
    </row>
    <row r="12" spans="2:24" s="355" customFormat="1" ht="9.75" customHeight="1">
      <c r="B12" s="100" t="s">
        <v>230</v>
      </c>
      <c r="C12" s="100"/>
      <c r="D12" s="439">
        <v>28173</v>
      </c>
      <c r="E12" s="439" t="s">
        <v>130</v>
      </c>
      <c r="F12" s="439">
        <v>79115</v>
      </c>
      <c r="G12" s="439">
        <v>87515</v>
      </c>
      <c r="H12" s="439">
        <v>24651</v>
      </c>
      <c r="I12" s="439">
        <v>4240</v>
      </c>
      <c r="J12" s="439" t="s">
        <v>13</v>
      </c>
      <c r="K12" s="439">
        <v>46097</v>
      </c>
      <c r="L12" s="439">
        <v>269791</v>
      </c>
      <c r="M12" s="413"/>
      <c r="N12" s="413"/>
      <c r="O12" s="413"/>
      <c r="P12" s="413"/>
      <c r="Q12" s="413"/>
      <c r="R12" s="413"/>
      <c r="S12" s="413"/>
      <c r="T12" s="413"/>
      <c r="U12" s="413"/>
      <c r="V12" s="413"/>
      <c r="W12" s="413"/>
      <c r="X12" s="405"/>
    </row>
    <row r="13" spans="2:12" s="355" customFormat="1" ht="9.75" customHeight="1">
      <c r="B13" s="100" t="s">
        <v>231</v>
      </c>
      <c r="C13" s="100"/>
      <c r="D13" s="439">
        <v>10836</v>
      </c>
      <c r="E13" s="439" t="s">
        <v>13</v>
      </c>
      <c r="F13" s="439">
        <v>48940</v>
      </c>
      <c r="G13" s="439">
        <v>66407</v>
      </c>
      <c r="H13" s="439">
        <v>11815</v>
      </c>
      <c r="I13" s="439">
        <v>1182</v>
      </c>
      <c r="J13" s="439" t="s">
        <v>13</v>
      </c>
      <c r="K13" s="439">
        <v>22021</v>
      </c>
      <c r="L13" s="439">
        <v>161201</v>
      </c>
    </row>
    <row r="14" spans="2:12" s="385" customFormat="1" ht="9.75" customHeight="1">
      <c r="B14" s="301" t="s">
        <v>232</v>
      </c>
      <c r="D14" s="387">
        <v>39009</v>
      </c>
      <c r="E14" s="387" t="s">
        <v>130</v>
      </c>
      <c r="F14" s="387">
        <v>128055</v>
      </c>
      <c r="G14" s="387">
        <v>153922</v>
      </c>
      <c r="H14" s="387">
        <v>36466</v>
      </c>
      <c r="I14" s="387">
        <v>5422</v>
      </c>
      <c r="J14" s="387" t="s">
        <v>13</v>
      </c>
      <c r="K14" s="387">
        <v>68118</v>
      </c>
      <c r="L14" s="387">
        <v>430992</v>
      </c>
    </row>
    <row r="15" spans="2:12" s="355" customFormat="1" ht="3" customHeight="1">
      <c r="B15" s="100"/>
      <c r="D15" s="358"/>
      <c r="E15" s="358"/>
      <c r="F15" s="358"/>
      <c r="G15" s="358"/>
      <c r="H15" s="358"/>
      <c r="I15" s="358"/>
      <c r="J15" s="358"/>
      <c r="K15" s="358"/>
      <c r="L15" s="358"/>
    </row>
    <row r="16" spans="2:12" s="13" customFormat="1" ht="9.75" customHeight="1">
      <c r="B16" s="13" t="s">
        <v>133</v>
      </c>
      <c r="D16" s="16">
        <v>2137364</v>
      </c>
      <c r="E16" s="16">
        <v>1408742</v>
      </c>
      <c r="F16" s="16">
        <v>1303608</v>
      </c>
      <c r="G16" s="16">
        <v>628737</v>
      </c>
      <c r="H16" s="16">
        <v>495847</v>
      </c>
      <c r="I16" s="16">
        <v>134187</v>
      </c>
      <c r="J16" s="16">
        <v>99622</v>
      </c>
      <c r="K16" s="16">
        <v>119677</v>
      </c>
      <c r="L16" s="16">
        <v>6327784</v>
      </c>
    </row>
    <row r="17" spans="1:14" s="409" customFormat="1" ht="3" customHeight="1">
      <c r="A17"/>
      <c r="B17" s="117"/>
      <c r="C17" s="100"/>
      <c r="D17" s="100"/>
      <c r="E17" s="413"/>
      <c r="F17" s="413"/>
      <c r="G17" s="413"/>
      <c r="H17" s="413"/>
      <c r="I17" s="413"/>
      <c r="J17" s="22"/>
      <c r="K17" s="413"/>
      <c r="L17" s="413"/>
      <c r="N17" s="443"/>
    </row>
    <row r="18" spans="1:14" s="444" customFormat="1" ht="12" customHeight="1">
      <c r="A18" s="13" t="s">
        <v>237</v>
      </c>
      <c r="B18" s="355"/>
      <c r="C18" s="112"/>
      <c r="D18" s="112"/>
      <c r="E18" s="112"/>
      <c r="F18" s="112"/>
      <c r="G18" s="112"/>
      <c r="H18" s="112"/>
      <c r="I18" s="112"/>
      <c r="J18" s="198"/>
      <c r="K18" s="112"/>
      <c r="L18" s="112"/>
      <c r="N18" s="443"/>
    </row>
    <row r="19" spans="1:21" s="444" customFormat="1" ht="9.75" customHeight="1">
      <c r="A19" s="355"/>
      <c r="B19" s="438" t="s">
        <v>233</v>
      </c>
      <c r="C19" s="100"/>
      <c r="D19" s="128">
        <v>258</v>
      </c>
      <c r="E19" s="128">
        <v>255</v>
      </c>
      <c r="F19" s="128">
        <v>245</v>
      </c>
      <c r="G19" s="128">
        <v>212</v>
      </c>
      <c r="H19" s="128">
        <v>306</v>
      </c>
      <c r="I19" s="22" t="s">
        <v>13</v>
      </c>
      <c r="J19" s="22">
        <v>306</v>
      </c>
      <c r="K19" s="22" t="s">
        <v>13</v>
      </c>
      <c r="L19" s="128">
        <v>256</v>
      </c>
      <c r="M19" s="452"/>
      <c r="N19" s="452"/>
      <c r="O19" s="452"/>
      <c r="P19" s="452"/>
      <c r="Q19" s="452"/>
      <c r="R19" s="452"/>
      <c r="S19" s="452"/>
      <c r="T19" s="452"/>
      <c r="U19" s="452"/>
    </row>
    <row r="20" spans="1:13" s="444" customFormat="1" ht="3" customHeight="1">
      <c r="A20" s="355"/>
      <c r="B20" s="301"/>
      <c r="C20" s="100"/>
      <c r="D20" s="128"/>
      <c r="E20" s="128"/>
      <c r="F20" s="128"/>
      <c r="G20" s="128"/>
      <c r="H20" s="128"/>
      <c r="I20" s="22"/>
      <c r="J20" s="22"/>
      <c r="K20" s="22"/>
      <c r="L20" s="128"/>
      <c r="M20" s="452"/>
    </row>
    <row r="21" spans="1:21" s="444" customFormat="1" ht="9.75" customHeight="1">
      <c r="A21" s="385"/>
      <c r="B21" s="100" t="s">
        <v>227</v>
      </c>
      <c r="C21" s="410"/>
      <c r="D21" s="128">
        <v>458</v>
      </c>
      <c r="E21" s="128">
        <v>332</v>
      </c>
      <c r="F21" s="128">
        <v>345</v>
      </c>
      <c r="G21" s="128">
        <v>222</v>
      </c>
      <c r="H21" s="128">
        <v>258</v>
      </c>
      <c r="I21" s="22">
        <v>228</v>
      </c>
      <c r="J21" s="22" t="s">
        <v>13</v>
      </c>
      <c r="K21" s="22" t="s">
        <v>13</v>
      </c>
      <c r="L21" s="128">
        <v>358</v>
      </c>
      <c r="M21" s="452"/>
      <c r="N21" s="452"/>
      <c r="O21" s="452"/>
      <c r="P21" s="452"/>
      <c r="Q21" s="452"/>
      <c r="R21" s="452"/>
      <c r="S21" s="452"/>
      <c r="T21" s="452"/>
      <c r="U21" s="452"/>
    </row>
    <row r="22" spans="1:21" s="444" customFormat="1" ht="9.75" customHeight="1">
      <c r="A22" s="385"/>
      <c r="B22" s="100" t="s">
        <v>228</v>
      </c>
      <c r="C22" s="410"/>
      <c r="D22" s="128">
        <v>428</v>
      </c>
      <c r="E22" s="22">
        <v>441</v>
      </c>
      <c r="F22" s="22">
        <v>436</v>
      </c>
      <c r="G22" s="22">
        <v>613</v>
      </c>
      <c r="H22" s="22">
        <v>390</v>
      </c>
      <c r="I22" s="22">
        <v>353</v>
      </c>
      <c r="J22" s="22" t="s">
        <v>13</v>
      </c>
      <c r="K22" s="22">
        <v>464</v>
      </c>
      <c r="L22" s="128">
        <v>442</v>
      </c>
      <c r="M22" s="452"/>
      <c r="N22" s="452"/>
      <c r="O22" s="452"/>
      <c r="P22" s="452"/>
      <c r="Q22" s="452"/>
      <c r="R22" s="452"/>
      <c r="S22" s="452"/>
      <c r="T22" s="452"/>
      <c r="U22" s="452"/>
    </row>
    <row r="23" spans="1:21" s="444" customFormat="1" ht="9.75" customHeight="1">
      <c r="A23" s="355"/>
      <c r="B23" s="301" t="s">
        <v>229</v>
      </c>
      <c r="C23" s="445"/>
      <c r="D23" s="397">
        <v>450</v>
      </c>
      <c r="E23" s="397">
        <v>353</v>
      </c>
      <c r="F23" s="397">
        <v>381</v>
      </c>
      <c r="G23" s="397">
        <v>382</v>
      </c>
      <c r="H23" s="397">
        <v>320</v>
      </c>
      <c r="I23" s="412">
        <v>271</v>
      </c>
      <c r="J23" s="412" t="s">
        <v>13</v>
      </c>
      <c r="K23" s="412">
        <v>464</v>
      </c>
      <c r="L23" s="397">
        <v>385</v>
      </c>
      <c r="M23" s="452"/>
      <c r="N23" s="452"/>
      <c r="O23" s="452"/>
      <c r="P23" s="452"/>
      <c r="Q23" s="452"/>
      <c r="R23" s="452"/>
      <c r="S23" s="452"/>
      <c r="T23" s="452"/>
      <c r="U23" s="452"/>
    </row>
    <row r="24" spans="1:21" s="444" customFormat="1" ht="3" customHeight="1">
      <c r="A24" s="355"/>
      <c r="B24" s="301"/>
      <c r="C24" s="100"/>
      <c r="D24" s="128"/>
      <c r="E24" s="22"/>
      <c r="F24" s="128"/>
      <c r="G24" s="128"/>
      <c r="H24" s="128"/>
      <c r="I24" s="22"/>
      <c r="J24" s="22"/>
      <c r="K24" s="22"/>
      <c r="L24" s="128"/>
      <c r="M24" s="452"/>
      <c r="N24" s="452"/>
      <c r="O24" s="452"/>
      <c r="P24" s="452"/>
      <c r="Q24" s="452"/>
      <c r="R24" s="452"/>
      <c r="S24" s="452"/>
      <c r="T24" s="452"/>
      <c r="U24" s="452"/>
    </row>
    <row r="25" spans="1:21" s="444" customFormat="1" ht="9.75" customHeight="1">
      <c r="A25" s="355"/>
      <c r="B25" s="100" t="s">
        <v>230</v>
      </c>
      <c r="C25" s="100"/>
      <c r="D25" s="128">
        <v>737</v>
      </c>
      <c r="E25" s="22" t="s">
        <v>130</v>
      </c>
      <c r="F25" s="128">
        <v>838</v>
      </c>
      <c r="G25" s="128">
        <v>983</v>
      </c>
      <c r="H25" s="128">
        <v>530</v>
      </c>
      <c r="I25" s="22">
        <v>496</v>
      </c>
      <c r="J25" s="22" t="s">
        <v>234</v>
      </c>
      <c r="K25" s="22">
        <v>1087</v>
      </c>
      <c r="L25" s="128">
        <v>830</v>
      </c>
      <c r="M25" s="452"/>
      <c r="N25" s="452"/>
      <c r="O25" s="452"/>
      <c r="P25" s="452"/>
      <c r="Q25" s="452"/>
      <c r="R25" s="452"/>
      <c r="S25" s="452"/>
      <c r="T25" s="452"/>
      <c r="U25" s="452"/>
    </row>
    <row r="26" spans="1:21" s="444" customFormat="1" ht="9.75" customHeight="1">
      <c r="A26" s="385"/>
      <c r="B26" s="100" t="s">
        <v>231</v>
      </c>
      <c r="C26" s="100"/>
      <c r="D26" s="128">
        <v>1378</v>
      </c>
      <c r="E26" s="22" t="s">
        <v>13</v>
      </c>
      <c r="F26" s="128">
        <v>917</v>
      </c>
      <c r="G26" s="128">
        <v>1315</v>
      </c>
      <c r="H26" s="128">
        <v>880</v>
      </c>
      <c r="I26" s="22">
        <v>471</v>
      </c>
      <c r="J26" s="22" t="s">
        <v>234</v>
      </c>
      <c r="K26" s="22">
        <v>442</v>
      </c>
      <c r="L26" s="128">
        <v>897</v>
      </c>
      <c r="M26" s="452"/>
      <c r="N26" s="452"/>
      <c r="O26" s="452"/>
      <c r="P26" s="452"/>
      <c r="Q26" s="452"/>
      <c r="R26" s="452"/>
      <c r="S26" s="452"/>
      <c r="T26" s="452"/>
      <c r="U26" s="452"/>
    </row>
    <row r="27" spans="1:21" s="444" customFormat="1" ht="9.75" customHeight="1">
      <c r="A27" s="385"/>
      <c r="B27" s="301" t="s">
        <v>232</v>
      </c>
      <c r="C27" s="100"/>
      <c r="D27" s="397">
        <v>846</v>
      </c>
      <c r="E27" s="412" t="s">
        <v>130</v>
      </c>
      <c r="F27" s="397">
        <v>866</v>
      </c>
      <c r="G27" s="397">
        <v>1103</v>
      </c>
      <c r="H27" s="397">
        <v>609</v>
      </c>
      <c r="I27" s="412">
        <v>490</v>
      </c>
      <c r="J27" s="22" t="s">
        <v>234</v>
      </c>
      <c r="K27" s="412">
        <v>739</v>
      </c>
      <c r="L27" s="397">
        <v>854</v>
      </c>
      <c r="M27" s="452"/>
      <c r="N27" s="452"/>
      <c r="O27" s="452"/>
      <c r="P27" s="452"/>
      <c r="Q27" s="452"/>
      <c r="R27" s="452"/>
      <c r="S27" s="452"/>
      <c r="T27" s="452"/>
      <c r="U27" s="452"/>
    </row>
    <row r="28" spans="1:21" s="444" customFormat="1" ht="3" customHeight="1">
      <c r="A28" s="355"/>
      <c r="B28" s="100"/>
      <c r="C28" s="100"/>
      <c r="D28" s="100"/>
      <c r="E28" s="100"/>
      <c r="F28" s="100"/>
      <c r="G28" s="100"/>
      <c r="H28" s="100"/>
      <c r="I28" s="189"/>
      <c r="J28" s="189"/>
      <c r="K28" s="189"/>
      <c r="L28" s="100"/>
      <c r="M28" s="452"/>
      <c r="N28" s="452"/>
      <c r="O28" s="452"/>
      <c r="P28" s="452"/>
      <c r="Q28" s="452"/>
      <c r="R28" s="452"/>
      <c r="S28" s="452"/>
      <c r="T28" s="452"/>
      <c r="U28" s="452"/>
    </row>
    <row r="29" spans="1:21" s="418" customFormat="1" ht="9.75" customHeight="1">
      <c r="A29" s="13"/>
      <c r="B29" s="13" t="s">
        <v>133</v>
      </c>
      <c r="C29" s="13"/>
      <c r="D29" s="138">
        <v>316</v>
      </c>
      <c r="E29" s="138">
        <v>280</v>
      </c>
      <c r="F29" s="138">
        <v>328</v>
      </c>
      <c r="G29" s="138">
        <v>313</v>
      </c>
      <c r="H29" s="138">
        <v>322</v>
      </c>
      <c r="I29" s="446">
        <v>276</v>
      </c>
      <c r="J29" s="446">
        <v>306</v>
      </c>
      <c r="K29" s="446">
        <v>588</v>
      </c>
      <c r="L29" s="138">
        <v>311</v>
      </c>
      <c r="M29" s="452"/>
      <c r="N29" s="452"/>
      <c r="O29" s="452"/>
      <c r="P29" s="452"/>
      <c r="Q29" s="452"/>
      <c r="R29" s="452"/>
      <c r="S29" s="452"/>
      <c r="T29" s="452"/>
      <c r="U29" s="452"/>
    </row>
    <row r="30" spans="1:12" ht="3" customHeight="1">
      <c r="A30" s="423"/>
      <c r="B30" s="423"/>
      <c r="C30" s="423"/>
      <c r="D30" s="423"/>
      <c r="E30" s="423"/>
      <c r="F30" s="419"/>
      <c r="G30" s="419"/>
      <c r="H30" s="419"/>
      <c r="I30" s="419"/>
      <c r="J30" s="447"/>
      <c r="K30" s="447"/>
      <c r="L30" s="419"/>
    </row>
    <row r="31" spans="1:12" s="356" customFormat="1" ht="3" customHeight="1">
      <c r="A31" s="112"/>
      <c r="B31" s="112"/>
      <c r="C31" s="112"/>
      <c r="D31" s="112"/>
      <c r="E31" s="112"/>
      <c r="F31" s="117"/>
      <c r="G31" s="117"/>
      <c r="H31" s="117"/>
      <c r="I31" s="117"/>
      <c r="J31" s="187"/>
      <c r="K31" s="187"/>
      <c r="L31" s="117"/>
    </row>
    <row r="32" spans="1:12" s="339" customFormat="1" ht="9" customHeight="1">
      <c r="A32" s="448" t="s">
        <v>31</v>
      </c>
      <c r="B32" s="472" t="s">
        <v>235</v>
      </c>
      <c r="C32" s="473"/>
      <c r="D32" s="473"/>
      <c r="E32" s="473"/>
      <c r="F32" s="473"/>
      <c r="G32" s="473"/>
      <c r="H32" s="473"/>
      <c r="I32" s="473"/>
      <c r="J32" s="473"/>
      <c r="K32" s="473"/>
      <c r="L32" s="473"/>
    </row>
    <row r="33" spans="1:12" s="339" customFormat="1" ht="9" customHeight="1">
      <c r="A33" s="448"/>
      <c r="B33" s="193" t="s">
        <v>236</v>
      </c>
      <c r="C33" s="449"/>
      <c r="D33" s="449"/>
      <c r="E33" s="449"/>
      <c r="F33" s="449"/>
      <c r="G33" s="449"/>
      <c r="H33" s="449"/>
      <c r="I33" s="449"/>
      <c r="J33" s="450"/>
      <c r="K33" s="450"/>
      <c r="L33" s="449"/>
    </row>
    <row r="34" spans="1:12" ht="9" customHeight="1">
      <c r="A34" s="451" t="s">
        <v>13</v>
      </c>
      <c r="B34" s="436" t="s">
        <v>41</v>
      </c>
      <c r="C34" s="161"/>
      <c r="D34" s="161"/>
      <c r="E34" s="161"/>
      <c r="F34" s="161"/>
      <c r="G34" s="161"/>
      <c r="H34" s="161"/>
      <c r="I34" s="312"/>
      <c r="J34" s="202"/>
      <c r="K34" s="202"/>
      <c r="L34" s="161"/>
    </row>
    <row r="35" spans="1:12" ht="12.75">
      <c r="A35" s="429"/>
      <c r="C35" s="161"/>
      <c r="D35" s="161"/>
      <c r="E35" s="161"/>
      <c r="F35" s="161"/>
      <c r="G35" s="161"/>
      <c r="H35" s="161"/>
      <c r="I35" s="312"/>
      <c r="J35" s="202"/>
      <c r="K35" s="202"/>
      <c r="L35" s="161"/>
    </row>
    <row r="36" spans="1:12" ht="12.75">
      <c r="A36" s="429"/>
      <c r="B36" s="193"/>
      <c r="C36" s="161"/>
      <c r="D36" s="161"/>
      <c r="E36" s="161"/>
      <c r="F36" s="161"/>
      <c r="G36" s="161"/>
      <c r="H36" s="161"/>
      <c r="I36" s="312"/>
      <c r="J36" s="202"/>
      <c r="K36" s="202"/>
      <c r="L36" s="161"/>
    </row>
  </sheetData>
  <mergeCells count="2">
    <mergeCell ref="A1:L1"/>
    <mergeCell ref="B32:L32"/>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AIHW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AIHW</dc:creator>
  <cp:keywords/>
  <dc:description/>
  <cp:lastModifiedBy>AIHW</cp:lastModifiedBy>
  <dcterms:created xsi:type="dcterms:W3CDTF">2007-05-22T00:12:30Z</dcterms:created>
  <dcterms:modified xsi:type="dcterms:W3CDTF">2007-05-30T06:25:54Z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3081</vt:i4>
  </property>
</Properties>
</file>